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'стр.1_4'!$27:$30</definedName>
    <definedName name="_xlnm.Print_Area" localSheetId="0">'стр.1_4'!$A$1:$FE$148</definedName>
    <definedName name="_xlnm.Print_Area" localSheetId="1">'стр.5_7'!$A$1:$FI$60</definedName>
  </definedNames>
  <calcPr fullCalcOnLoad="1"/>
</workbook>
</file>

<file path=xl/sharedStrings.xml><?xml version="1.0" encoding="utf-8"?>
<sst xmlns="http://schemas.openxmlformats.org/spreadsheetml/2006/main" count="548" uniqueCount="337">
  <si>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</si>
  <si>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</si>
  <si>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</si>
  <si>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</si>
  <si>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</si>
  <si>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</si>
  <si>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</si>
  <si>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</si>
  <si>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</si>
  <si>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</si>
  <si>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</si>
  <si>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</si>
  <si>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</si>
  <si>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</si>
  <si>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</si>
  <si>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</si>
  <si>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</si>
  <si>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</si>
  <si>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</si>
  <si>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</si>
  <si>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</si>
  <si>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</si>
  <si>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</si>
  <si>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</si>
  <si>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</si>
  <si>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</si>
  <si>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</si>
  <si>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</si>
  <si>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</si>
  <si>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</si>
  <si>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</si>
  <si>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</si>
  <si>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</si>
  <si>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</si>
  <si>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</si>
  <si>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</si>
  <si>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</si>
  <si>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</si>
  <si>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</si>
  <si>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</si>
  <si>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</si>
  <si>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</si>
  <si>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</si>
  <si>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</si>
  <si>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</si>
  <si>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</si>
  <si>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</si>
  <si>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</si>
  <si>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</si>
  <si>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</si>
  <si>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</si>
  <si>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</si>
  <si>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</si>
  <si>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</si>
  <si>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</si>
  <si>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</si>
  <si>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</si>
  <si>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</si>
  <si>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</si>
  <si>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</si>
  <si>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</si>
  <si>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</si>
  <si>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</si>
  <si>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</si>
  <si>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</si>
  <si>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</si>
  <si>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</si>
  <si>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</si>
  <si>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</si>
  <si>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</si>
  <si>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</si>
  <si>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</si>
  <si>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</si>
  <si>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</si>
  <si>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</si>
  <si>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</si>
  <si>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</si>
  <si>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</si>
  <si>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</si>
  <si>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</si>
  <si>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</si>
  <si>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</si>
  <si>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</si>
  <si>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</si>
  <si>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</si>
  <si>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</si>
  <si>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</si>
  <si>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</si>
  <si>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</si>
  <si>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</si>
  <si>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</si>
  <si>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</si>
  <si>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</si>
  <si>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</si>
  <si>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</si>
  <si>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</si>
  <si>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</si>
  <si>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</si>
  <si>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</si>
  <si>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</si>
  <si>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</si>
  <si>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</si>
  <si>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</si>
  <si>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</si>
  <si>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</si>
  <si>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</si>
  <si>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</si>
  <si>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</si>
  <si>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2240</t>
  </si>
  <si>
    <t>360</t>
  </si>
  <si>
    <t>уплата налогов, сборов и иных платежей, всего</t>
  </si>
  <si>
    <t>850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</si>
  <si>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</si>
  <si>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</si>
  <si>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</si>
  <si>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</si>
  <si>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</si>
  <si>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</si>
  <si>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</si>
  <si>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</si>
  <si>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</si>
  <si>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</si>
  <si>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</si>
  <si>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</si>
  <si>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</si>
  <si>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</si>
  <si>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</si>
  <si>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</si>
  <si>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</si>
  <si>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</si>
  <si>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</si>
  <si>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</si>
  <si>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</si>
  <si>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</si>
  <si>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</si>
  <si>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</si>
  <si>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</si>
  <si>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</si>
  <si>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</si>
  <si>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</si>
  <si>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</si>
  <si>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</si>
  <si>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</si>
  <si>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</si>
  <si>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</si>
  <si>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</si>
  <si>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</si>
  <si>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</si>
  <si>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</si>
  <si>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</si>
  <si>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</si>
  <si>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</si>
  <si>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</si>
  <si>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</si>
  <si>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</si>
  <si>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</si>
  <si>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</si>
  <si>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</si>
  <si>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</si>
  <si>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</si>
  <si>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</si>
  <si>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</si>
  <si>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</si>
  <si>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</si>
  <si>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</si>
  <si>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</si>
  <si>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</si>
  <si>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</si>
  <si>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</si>
  <si>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</si>
  <si>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</si>
  <si>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</si>
  <si>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</si>
  <si>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</si>
  <si>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</si>
  <si>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</si>
  <si>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</si>
  <si>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</si>
  <si>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</si>
  <si>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</si>
  <si>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</si>
  <si>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</si>
  <si>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</si>
  <si>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</si>
  <si>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</si>
  <si>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</si>
  <si>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</si>
  <si>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</si>
  <si>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</si>
  <si>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</si>
  <si>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</si>
  <si>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</si>
  <si>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</si>
  <si>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</si>
  <si>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</si>
  <si>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</si>
  <si>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</si>
  <si>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</si>
  <si>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</si>
  <si>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</si>
  <si>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</si>
  <si>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</si>
  <si>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за счет прочих источников финансового обеспечения</t>
  </si>
  <si>
    <t>26450</t>
  </si>
  <si>
    <t>26451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</si>
  <si>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</si>
  <si>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</si>
  <si>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</si>
  <si>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</si>
  <si>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</si>
  <si>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</si>
  <si>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</si>
  <si>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</si>
  <si>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</si>
  <si>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</si>
  <si>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</si>
  <si>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</si>
  <si>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</si>
  <si>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СОГЛАСОВАНО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</si>
  <si>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</si>
  <si>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</si>
  <si>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</si>
  <si>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</si>
  <si>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</si>
  <si>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</si>
  <si>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</si>
  <si>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</si>
  <si>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</si>
  <si>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</si>
  <si>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</si>
  <si>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</si>
  <si>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</si>
  <si>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10.1</t>
    </r>
  </si>
  <si>
    <t>1.3.1</t>
  </si>
  <si>
    <t>26310</t>
  </si>
  <si>
    <r>
      <t xml:space="preserve">из них </t>
    </r>
    <r>
      <rPr>
        <vertAlign val="superscript"/>
        <sz val="8"/>
        <rFont val="Times New Roman"/>
        <family val="1"/>
      </rPr>
      <t>10.1</t>
    </r>
    <r>
      <rPr>
        <sz val="8"/>
        <rFont val="Times New Roman"/>
        <family val="1"/>
      </rPr>
      <t xml:space="preserve">:
</t>
    </r>
  </si>
  <si>
    <t>26310.1</t>
  </si>
  <si>
    <t>1.3.2</t>
  </si>
  <si>
    <t>26320</t>
  </si>
  <si>
    <t>26321.1</t>
  </si>
  <si>
    <t>26430.1</t>
  </si>
  <si>
    <t>26451.1</t>
  </si>
  <si>
    <t>4.1</t>
  </si>
  <si>
    <t>М.П. (подпись)</t>
  </si>
  <si>
    <t>(Ф.И.О.)</t>
  </si>
  <si>
    <t>УТВЕРЖДАЮ</t>
  </si>
  <si>
    <t>/</t>
  </si>
  <si>
    <t>Глава Некрасовского муниципального района</t>
  </si>
  <si>
    <t>Администрация Некрасовского муниципального района</t>
  </si>
  <si>
    <t xml:space="preserve">Код по бюджетной классификации Российской Федерации </t>
  </si>
  <si>
    <t xml:space="preserve">Аналитический код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</si>
  <si>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</si>
  <si>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</si>
  <si>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прочие поступления, всего </t>
  </si>
  <si>
    <t>иные выплаты, за исключением фонда оплаты труда учреждения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</si>
  <si>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</si>
  <si>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</si>
  <si>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</si>
  <si>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прочие налоги, уменьшающие доход </t>
  </si>
  <si>
    <t xml:space="preserve">налог на добавленную стоимость </t>
  </si>
  <si>
    <t xml:space="preserve">Прочие выплаты, всего </t>
  </si>
  <si>
    <t>услуги связи</t>
  </si>
  <si>
    <t>коммунальные услуги</t>
  </si>
  <si>
    <t>увеличение стоимости основных средств</t>
  </si>
  <si>
    <t>в том числе: приобретение объектов недвижимого имущества муниципальными учреждениями</t>
  </si>
  <si>
    <t xml:space="preserve">Раздел 2. Сведения по выплатам на закупки товаров, работ, услуг </t>
  </si>
  <si>
    <r>
      <t xml:space="preserve">Выплаты на закупку товаров, работ, услуг, всего  </t>
    </r>
    <r>
      <rPr>
        <b/>
        <u val="single"/>
        <sz val="8"/>
        <rFont val="Times New Roman"/>
        <family val="1"/>
      </rPr>
      <t>Р1117</t>
    </r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</si>
  <si>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</si>
  <si>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r>
      <t xml:space="preserve">из них </t>
    </r>
    <r>
      <rPr>
        <sz val="8"/>
        <rFont val="Times New Roman"/>
        <family val="1"/>
      </rPr>
      <t xml:space="preserve">:
</t>
    </r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</si>
  <si>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</si>
  <si>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</si>
  <si>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в том числе:
за счет субсидий, предоставляемых на финансовое обеспечение выполнения муниципального задания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</si>
  <si>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</si>
  <si>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</si>
  <si>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r>
      <t xml:space="preserve">из них </t>
    </r>
    <r>
      <rPr>
        <sz val="8"/>
        <rFont val="Times New Roman"/>
        <family val="1"/>
      </rPr>
      <t xml:space="preserve">
</t>
    </r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</si>
  <si>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</si>
  <si>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</si>
  <si>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Директор</t>
  </si>
  <si>
    <t>22</t>
  </si>
  <si>
    <t>23</t>
  </si>
  <si>
    <t>762101001</t>
  </si>
  <si>
    <t xml:space="preserve">Субсидия на финансовое обеспечение выполнения муниципального задания за счет средств местного бюджета        </t>
  </si>
  <si>
    <t>целевые субсидии в том числе:</t>
  </si>
  <si>
    <t>2101</t>
  </si>
  <si>
    <t>211</t>
  </si>
  <si>
    <t>212</t>
  </si>
  <si>
    <t>213</t>
  </si>
  <si>
    <t>291</t>
  </si>
  <si>
    <t>транспортный  налог,госпошлина</t>
  </si>
  <si>
    <t>221</t>
  </si>
  <si>
    <t>223</t>
  </si>
  <si>
    <t>226</t>
  </si>
  <si>
    <t>310</t>
  </si>
  <si>
    <t>266</t>
  </si>
  <si>
    <t>прочие работы, услуги</t>
  </si>
  <si>
    <t>3 дня за счет работадателя</t>
  </si>
  <si>
    <t>Главный бухгалтер</t>
  </si>
  <si>
    <t>346</t>
  </si>
  <si>
    <t>349</t>
  </si>
  <si>
    <t>земельный налог и налог на имущество организаций</t>
  </si>
  <si>
    <t>(наименование должности уполномоченного лица органа-учредителя)</t>
  </si>
  <si>
    <t>Балуева Н.Н.</t>
  </si>
  <si>
    <t>Начальник Управления образования НМР</t>
  </si>
  <si>
    <t>Микитюк Т.В.</t>
  </si>
  <si>
    <t>муниципальное учреждение дополнительного образования Центр детского творчества "Созвездие"</t>
  </si>
  <si>
    <t>7621007026</t>
  </si>
  <si>
    <t xml:space="preserve">в том числе:
субсидии на финансовое обеспечение выполнения муниципального задания за счет средств местного бюджета </t>
  </si>
  <si>
    <t>субсидия на повышение оплаты труда отдельных категорий работников муниципальных учреждений в сфере образования</t>
  </si>
  <si>
    <t>персонифицированное финансирование дополнительного образования детей</t>
  </si>
  <si>
    <t>Субсидия на повышение оплаты труда отдельных категорий работников муниципальных учреждений в сфере образования</t>
  </si>
  <si>
    <t xml:space="preserve">            приобретение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</si>
  <si>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</si>
  <si>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Персонифицированное финансирование дополнительного образования детей</t>
  </si>
  <si>
    <t>оплата труда</t>
  </si>
  <si>
    <t>Шарупина В.Ю.</t>
  </si>
  <si>
    <t>2143</t>
  </si>
  <si>
    <t xml:space="preserve">             Доходы от оказания платных услуг</t>
  </si>
  <si>
    <t>в том числе: прочие выплаты персоналу, в том числе компенсационного характера</t>
  </si>
  <si>
    <t>2144</t>
  </si>
  <si>
    <t>24</t>
  </si>
  <si>
    <t xml:space="preserve"> годов)</t>
  </si>
  <si>
    <t>31</t>
  </si>
  <si>
    <t>марта</t>
  </si>
  <si>
    <t>31.03.2022</t>
  </si>
  <si>
    <t>П.Н. Кулаков</t>
  </si>
  <si>
    <t>субсидия на реализацию мероприятий РЦП "Воспитание детей в Некрасовском МР"</t>
  </si>
  <si>
    <t>1420</t>
  </si>
  <si>
    <t>152</t>
  </si>
  <si>
    <t xml:space="preserve">         субсидия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</si>
  <si>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 xml:space="preserve">             доходы от оказания платных услуг (родительская плата)</t>
  </si>
  <si>
    <t xml:space="preserve">          субсидия на софинансирование оплаты стоимости набора продуктов питания в лагерях с дневной формой пребывания детей, расположенных на территории Ярославской области за счет средств местного бюджета</t>
  </si>
  <si>
    <t xml:space="preserve">            Субсидия на иные цели за счет средств местного бюджета:  на реализацию мероприятий РЦП "Воспитание детей в Некрасовском МР"</t>
  </si>
  <si>
    <t>296</t>
  </si>
  <si>
    <t xml:space="preserve">             Субсидия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</si>
  <si>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приобретение стоимости прочих оборотных запасов (материалов)</t>
  </si>
  <si>
    <t xml:space="preserve">             Субсидия на софинансирование оплаты стоимости набора продуктов питания в лагерях с дневной формой пребывания детей, расположенных на территории Ярославской области за счет средств местного бюджета</t>
  </si>
  <si>
    <t xml:space="preserve">            Доходы от оказания платных услуг (родительская плата)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</si>
</sst>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\ &quot;₽&quot;"/>
    <numFmt numFmtId="174" formatCode="#,##0.0\ &quot;₽&quot;"/>
    <numFmt numFmtId="175" formatCode="#,##0\ &quot;₽&quot;"/>
    <numFmt numFmtId="176" formatCode="0.000"/>
    <numFmt numFmtId="177" formatCode="0.0000"/>
  </numFmts>
  <fonts count="55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9"/>
      <name val="Times New Roman"/>
      <family val="1"/>
    </font>
    <font>
      <sz val="6.5"/>
      <name val="Times New Roman"/>
      <family val="1"/>
    </font>
    <font>
      <sz val="8"/>
      <name val="Arial Cyr"/>
      <family val="0"/>
    </font>
    <font>
      <b/>
      <u val="single"/>
      <sz val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3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justify" wrapText="1"/>
    </xf>
    <xf numFmtId="4" fontId="1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52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justify" wrapText="1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right"/>
    </xf>
    <xf numFmtId="49" fontId="53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53" fillId="0" borderId="0" xfId="0" applyNumberFormat="1" applyFont="1" applyBorder="1" applyAlignment="1">
      <alignment horizontal="left"/>
    </xf>
    <xf numFmtId="49" fontId="54" fillId="0" borderId="0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center"/>
    </xf>
    <xf numFmtId="0" fontId="54" fillId="0" borderId="0" xfId="0" applyNumberFormat="1" applyFont="1" applyBorder="1" applyAlignment="1">
      <alignment horizontal="center"/>
    </xf>
    <xf numFmtId="0" fontId="1" fillId="0" borderId="14" xfId="0" applyNumberFormat="1" applyFont="1" applyFill="1" applyBorder="1" applyAlignment="1">
      <alignment horizontal="left" wrapText="1" indent="3"/>
    </xf>
    <xf numFmtId="0" fontId="1" fillId="0" borderId="14" xfId="0" applyNumberFormat="1" applyFont="1" applyFill="1" applyBorder="1" applyAlignment="1">
      <alignment horizontal="left" indent="3"/>
    </xf>
    <xf numFmtId="49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 wrapText="1" indent="3"/>
    </xf>
    <xf numFmtId="0" fontId="1" fillId="0" borderId="14" xfId="0" applyNumberFormat="1" applyFont="1" applyFill="1" applyBorder="1" applyAlignment="1">
      <alignment horizontal="left" wrapText="1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wrapText="1" indent="1"/>
    </xf>
    <xf numFmtId="0" fontId="1" fillId="0" borderId="14" xfId="0" applyNumberFormat="1" applyFont="1" applyFill="1" applyBorder="1" applyAlignment="1">
      <alignment horizontal="left" indent="1"/>
    </xf>
    <xf numFmtId="0" fontId="6" fillId="0" borderId="14" xfId="0" applyNumberFormat="1" applyFont="1" applyFill="1" applyBorder="1" applyAlignment="1">
      <alignment horizontal="left" wrapText="1" indent="1"/>
    </xf>
    <xf numFmtId="0" fontId="6" fillId="0" borderId="14" xfId="0" applyNumberFormat="1" applyFont="1" applyFill="1" applyBorder="1" applyAlignment="1">
      <alignment horizontal="left" indent="1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wrapText="1" indent="4"/>
    </xf>
    <xf numFmtId="4" fontId="1" fillId="0" borderId="14" xfId="0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left" vertical="center" wrapText="1" indent="3"/>
    </xf>
    <xf numFmtId="0" fontId="1" fillId="0" borderId="14" xfId="0" applyNumberFormat="1" applyFont="1" applyFill="1" applyBorder="1" applyAlignment="1">
      <alignment horizontal="left" vertical="center" indent="3"/>
    </xf>
    <xf numFmtId="0" fontId="1" fillId="0" borderId="14" xfId="0" applyNumberFormat="1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left" indent="3"/>
    </xf>
    <xf numFmtId="0" fontId="0" fillId="0" borderId="14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 wrapText="1" indent="4"/>
    </xf>
    <xf numFmtId="0" fontId="1" fillId="0" borderId="14" xfId="0" applyNumberFormat="1" applyFont="1" applyFill="1" applyBorder="1" applyAlignment="1">
      <alignment horizontal="left" vertical="center" indent="4"/>
    </xf>
    <xf numFmtId="0" fontId="1" fillId="0" borderId="14" xfId="0" applyNumberFormat="1" applyFont="1" applyFill="1" applyBorder="1" applyAlignment="1">
      <alignment horizontal="left" indent="4"/>
    </xf>
    <xf numFmtId="0" fontId="3" fillId="0" borderId="0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left" wrapText="1" indent="2"/>
    </xf>
    <xf numFmtId="0" fontId="1" fillId="0" borderId="22" xfId="0" applyNumberFormat="1" applyFont="1" applyFill="1" applyBorder="1" applyAlignment="1">
      <alignment horizontal="left" indent="2"/>
    </xf>
    <xf numFmtId="0" fontId="1" fillId="0" borderId="14" xfId="0" applyNumberFormat="1" applyFont="1" applyFill="1" applyBorder="1" applyAlignment="1">
      <alignment horizontal="left" wrapText="1" indent="2"/>
    </xf>
    <xf numFmtId="0" fontId="1" fillId="0" borderId="14" xfId="0" applyNumberFormat="1" applyFont="1" applyFill="1" applyBorder="1" applyAlignment="1">
      <alignment horizontal="left" indent="2"/>
    </xf>
    <xf numFmtId="0" fontId="6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wrapText="1"/>
    </xf>
    <xf numFmtId="2" fontId="1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 wrapText="1" indent="2"/>
    </xf>
    <xf numFmtId="0" fontId="6" fillId="0" borderId="14" xfId="0" applyNumberFormat="1" applyFont="1" applyFill="1" applyBorder="1" applyAlignment="1">
      <alignment horizontal="left" indent="2"/>
    </xf>
    <xf numFmtId="0" fontId="0" fillId="0" borderId="14" xfId="0" applyFont="1" applyBorder="1" applyAlignment="1">
      <alignment horizontal="left" indent="3"/>
    </xf>
    <xf numFmtId="4" fontId="1" fillId="0" borderId="14" xfId="43" applyNumberFormat="1" applyFont="1" applyFill="1" applyBorder="1" applyAlignment="1">
      <alignment horizontal="center"/>
    </xf>
    <xf numFmtId="0" fontId="1" fillId="0" borderId="14" xfId="43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right"/>
    </xf>
    <xf numFmtId="0" fontId="1" fillId="0" borderId="22" xfId="0" applyNumberFormat="1" applyFont="1" applyFill="1" applyBorder="1" applyAlignment="1">
      <alignment horizontal="right"/>
    </xf>
    <xf numFmtId="0" fontId="1" fillId="0" borderId="2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top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 wrapText="1"/>
    </xf>
    <xf numFmtId="4" fontId="1" fillId="0" borderId="22" xfId="0" applyNumberFormat="1" applyFont="1" applyFill="1" applyBorder="1" applyAlignment="1">
      <alignment horizontal="center" wrapText="1"/>
    </xf>
    <xf numFmtId="4" fontId="1" fillId="0" borderId="23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left" wrapText="1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left" wrapText="1"/>
    </xf>
    <xf numFmtId="0" fontId="6" fillId="0" borderId="23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 indent="4"/>
    </xf>
    <xf numFmtId="0" fontId="1" fillId="0" borderId="10" xfId="0" applyNumberFormat="1" applyFont="1" applyFill="1" applyBorder="1" applyAlignment="1">
      <alignment horizontal="left" indent="4"/>
    </xf>
    <xf numFmtId="0" fontId="1" fillId="0" borderId="26" xfId="0" applyNumberFormat="1" applyFont="1" applyFill="1" applyBorder="1" applyAlignment="1">
      <alignment horizontal="left" indent="4"/>
    </xf>
    <xf numFmtId="0" fontId="1" fillId="0" borderId="27" xfId="0" applyNumberFormat="1" applyFont="1" applyFill="1" applyBorder="1" applyAlignment="1">
      <alignment horizontal="left" wrapText="1" indent="4"/>
    </xf>
    <xf numFmtId="0" fontId="1" fillId="0" borderId="19" xfId="0" applyNumberFormat="1" applyFont="1" applyFill="1" applyBorder="1" applyAlignment="1">
      <alignment horizontal="left" indent="4"/>
    </xf>
    <xf numFmtId="49" fontId="1" fillId="0" borderId="28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3"/>
    </xf>
    <xf numFmtId="0" fontId="1" fillId="0" borderId="22" xfId="0" applyNumberFormat="1" applyFont="1" applyFill="1" applyBorder="1" applyAlignment="1">
      <alignment horizontal="left" indent="3"/>
    </xf>
    <xf numFmtId="0" fontId="1" fillId="0" borderId="21" xfId="0" applyNumberFormat="1" applyFont="1" applyFill="1" applyBorder="1" applyAlignment="1">
      <alignment horizontal="left" wrapText="1" indent="2"/>
    </xf>
    <xf numFmtId="0" fontId="1" fillId="0" borderId="33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 wrapText="1"/>
    </xf>
    <xf numFmtId="0" fontId="1" fillId="0" borderId="21" xfId="0" applyNumberFormat="1" applyFont="1" applyFill="1" applyBorder="1" applyAlignment="1">
      <alignment horizontal="left" wrapText="1" indent="1"/>
    </xf>
    <xf numFmtId="0" fontId="1" fillId="0" borderId="22" xfId="0" applyNumberFormat="1" applyFont="1" applyFill="1" applyBorder="1" applyAlignment="1">
      <alignment horizontal="left" inden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49" fontId="6" fillId="0" borderId="41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left" vertical="top" wrapText="1" indent="3"/>
    </xf>
    <xf numFmtId="0" fontId="1" fillId="0" borderId="22" xfId="0" applyNumberFormat="1" applyFont="1" applyFill="1" applyBorder="1" applyAlignment="1">
      <alignment horizontal="left" vertical="top" wrapText="1" indent="3"/>
    </xf>
    <xf numFmtId="0" fontId="1" fillId="0" borderId="33" xfId="0" applyNumberFormat="1" applyFont="1" applyFill="1" applyBorder="1" applyAlignment="1">
      <alignment horizontal="left" vertical="top" wrapText="1" indent="3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53" fillId="0" borderId="27" xfId="0" applyNumberFormat="1" applyFont="1" applyBorder="1" applyAlignment="1">
      <alignment horizontal="center"/>
    </xf>
    <xf numFmtId="0" fontId="54" fillId="0" borderId="19" xfId="0" applyNumberFormat="1" applyFont="1" applyBorder="1" applyAlignment="1">
      <alignment horizontal="center"/>
    </xf>
    <xf numFmtId="0" fontId="54" fillId="0" borderId="2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53" fillId="0" borderId="1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9" fontId="53" fillId="0" borderId="19" xfId="0" applyNumberFormat="1" applyFont="1" applyBorder="1" applyAlignment="1">
      <alignment horizontal="center"/>
    </xf>
    <xf numFmtId="49" fontId="54" fillId="0" borderId="1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49" fontId="53" fillId="0" borderId="19" xfId="0" applyNumberFormat="1" applyFont="1" applyBorder="1" applyAlignment="1">
      <alignment horizontal="left"/>
    </xf>
    <xf numFmtId="49" fontId="54" fillId="0" borderId="19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56"/>
  <sheetViews>
    <sheetView tabSelected="1" view="pageBreakPreview" zoomScale="110" zoomScaleNormal="112" zoomScaleSheetLayoutView="110" zoomScalePageLayoutView="0" workbookViewId="0" topLeftCell="A44">
      <selection activeCell="DF114" sqref="DF114:DR114"/>
    </sheetView>
  </sheetViews>
  <sheetFormatPr defaultColWidth="0.875" defaultRowHeight="12.75"/>
  <cols>
    <col min="1" max="26" width="0.875" style="1" customWidth="1"/>
    <col min="27" max="27" width="2.00390625" style="1" customWidth="1"/>
    <col min="28" max="37" width="0.875" style="1" hidden="1" customWidth="1"/>
    <col min="38" max="38" width="5.125" style="1" customWidth="1"/>
    <col min="39" max="39" width="2.625" style="1" customWidth="1"/>
    <col min="40" max="44" width="0.875" style="1" customWidth="1"/>
    <col min="45" max="45" width="0.2421875" style="1" customWidth="1"/>
    <col min="46" max="49" width="0.875" style="1" hidden="1" customWidth="1"/>
    <col min="50" max="50" width="2.375" style="1" customWidth="1"/>
    <col min="51" max="161" width="0.875" style="1" customWidth="1"/>
    <col min="162" max="162" width="12.625" style="1" customWidth="1"/>
    <col min="163" max="163" width="10.25390625" style="1" customWidth="1"/>
    <col min="164" max="164" width="12.25390625" style="1" customWidth="1"/>
    <col min="165" max="16384" width="0.875" style="1" customWidth="1"/>
  </cols>
  <sheetData>
    <row r="1" spans="106:161" s="6" customFormat="1" ht="10.5"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</row>
    <row r="2" spans="106:161" s="6" customFormat="1" ht="9.75" customHeight="1"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</row>
    <row r="3" spans="106:161" ht="12.75" customHeight="1"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</row>
    <row r="4" ht="6" customHeight="1"/>
    <row r="5" spans="106:161" s="6" customFormat="1" ht="10.5" customHeight="1"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</row>
    <row r="6" ht="8.25" customHeight="1"/>
    <row r="7" spans="4:161" s="6" customFormat="1" ht="10.5"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</row>
    <row r="8" spans="4:161" s="6" customFormat="1" ht="10.5"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DW8" s="115" t="s">
        <v>245</v>
      </c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</row>
    <row r="9" spans="4:161" s="7" customFormat="1" ht="10.5" customHeight="1"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DW9" s="116" t="s">
        <v>247</v>
      </c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</row>
    <row r="10" spans="4:161" s="6" customFormat="1" ht="10.5"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6" t="s">
        <v>246</v>
      </c>
      <c r="EL10" s="115" t="s">
        <v>324</v>
      </c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</row>
    <row r="11" spans="4:161" s="7" customFormat="1" ht="10.5" customHeight="1"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"/>
      <c r="R11" s="8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DW11" s="116" t="s">
        <v>243</v>
      </c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8"/>
      <c r="EK11" s="8"/>
      <c r="EL11" s="116" t="s">
        <v>244</v>
      </c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</row>
    <row r="12" spans="4:158" s="6" customFormat="1" ht="10.5">
      <c r="D12" s="82"/>
      <c r="E12" s="82"/>
      <c r="F12" s="78"/>
      <c r="G12" s="78"/>
      <c r="H12" s="78"/>
      <c r="I12" s="77"/>
      <c r="J12" s="77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82"/>
      <c r="AB12" s="82"/>
      <c r="AC12" s="82"/>
      <c r="AD12" s="83"/>
      <c r="AE12" s="83"/>
      <c r="AF12" s="83"/>
      <c r="AG12" s="77" t="s">
        <v>3</v>
      </c>
      <c r="AH12" s="77"/>
      <c r="AI12" s="77"/>
      <c r="DW12" s="82" t="s">
        <v>19</v>
      </c>
      <c r="DX12" s="82"/>
      <c r="DY12" s="114" t="s">
        <v>321</v>
      </c>
      <c r="DZ12" s="114"/>
      <c r="EA12" s="114"/>
      <c r="EB12" s="77" t="s">
        <v>19</v>
      </c>
      <c r="EC12" s="77"/>
      <c r="EE12" s="114" t="s">
        <v>322</v>
      </c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82">
        <v>20</v>
      </c>
      <c r="EU12" s="82"/>
      <c r="EV12" s="82"/>
      <c r="EW12" s="83" t="s">
        <v>278</v>
      </c>
      <c r="EX12" s="83"/>
      <c r="EY12" s="83"/>
      <c r="EZ12" s="77" t="s">
        <v>3</v>
      </c>
      <c r="FA12" s="77"/>
      <c r="FB12" s="77"/>
    </row>
    <row r="13" ht="8.25" customHeight="1"/>
    <row r="14" spans="49:103" s="9" customFormat="1" ht="12.75" customHeight="1">
      <c r="AW14" s="111" t="s">
        <v>21</v>
      </c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3" t="s">
        <v>278</v>
      </c>
      <c r="CT14" s="113"/>
      <c r="CU14" s="113"/>
      <c r="CV14" s="112" t="s">
        <v>3</v>
      </c>
      <c r="CW14" s="112"/>
      <c r="CX14" s="112"/>
      <c r="CY14" s="112"/>
    </row>
    <row r="15" spans="51:161" s="9" customFormat="1" ht="12">
      <c r="AY15" s="111" t="s">
        <v>22</v>
      </c>
      <c r="AZ15" s="111"/>
      <c r="BA15" s="111"/>
      <c r="BB15" s="111"/>
      <c r="BC15" s="111"/>
      <c r="BD15" s="111"/>
      <c r="BE15" s="111"/>
      <c r="BF15" s="113" t="s">
        <v>278</v>
      </c>
      <c r="BG15" s="113"/>
      <c r="BH15" s="113"/>
      <c r="BI15" s="111" t="s">
        <v>23</v>
      </c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3" t="s">
        <v>279</v>
      </c>
      <c r="CF15" s="113"/>
      <c r="CG15" s="113"/>
      <c r="CH15" s="111" t="s">
        <v>24</v>
      </c>
      <c r="CI15" s="111"/>
      <c r="CJ15" s="111"/>
      <c r="CK15" s="111"/>
      <c r="CL15" s="111"/>
      <c r="CM15" s="113" t="s">
        <v>319</v>
      </c>
      <c r="CN15" s="113"/>
      <c r="CO15" s="113"/>
      <c r="CP15" s="112" t="s">
        <v>320</v>
      </c>
      <c r="CQ15" s="112"/>
      <c r="CR15" s="112"/>
      <c r="CS15" s="112"/>
      <c r="CT15" s="112"/>
      <c r="CU15" s="112"/>
      <c r="CV15" s="112"/>
      <c r="CW15" s="112"/>
      <c r="CX15" s="112"/>
      <c r="ES15" s="117" t="s">
        <v>20</v>
      </c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9"/>
    </row>
    <row r="16" spans="149:161" ht="11.25">
      <c r="ES16" s="120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2"/>
    </row>
    <row r="17" spans="59:161" ht="12.75" customHeight="1">
      <c r="BG17" s="105" t="s">
        <v>36</v>
      </c>
      <c r="BH17" s="105"/>
      <c r="BI17" s="105"/>
      <c r="BJ17" s="105"/>
      <c r="BK17" s="109" t="s">
        <v>321</v>
      </c>
      <c r="BL17" s="109"/>
      <c r="BM17" s="109"/>
      <c r="BN17" s="107" t="s">
        <v>19</v>
      </c>
      <c r="BO17" s="107"/>
      <c r="BQ17" s="109" t="s">
        <v>322</v>
      </c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5">
        <v>20</v>
      </c>
      <c r="CG17" s="105"/>
      <c r="CH17" s="105"/>
      <c r="CI17" s="110" t="s">
        <v>278</v>
      </c>
      <c r="CJ17" s="110"/>
      <c r="CK17" s="110"/>
      <c r="CL17" s="107" t="s">
        <v>3</v>
      </c>
      <c r="CM17" s="107"/>
      <c r="CN17" s="107"/>
      <c r="CO17" s="107"/>
      <c r="EQ17" s="10" t="s">
        <v>25</v>
      </c>
      <c r="ES17" s="56" t="s">
        <v>323</v>
      </c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</row>
    <row r="18" spans="1:161" ht="16.5" customHeight="1">
      <c r="A18" s="107" t="s">
        <v>28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EQ18" s="10" t="s">
        <v>26</v>
      </c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</row>
    <row r="19" spans="1:161" ht="11.25" customHeight="1">
      <c r="A19" s="1" t="s">
        <v>29</v>
      </c>
      <c r="AB19" s="108" t="s">
        <v>248</v>
      </c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EQ19" s="10" t="s">
        <v>27</v>
      </c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</row>
    <row r="20" spans="147:161" ht="11.25">
      <c r="EQ20" s="10" t="s">
        <v>26</v>
      </c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</row>
    <row r="21" spans="147:161" ht="11.25">
      <c r="EQ21" s="10" t="s">
        <v>30</v>
      </c>
      <c r="ES21" s="56" t="s">
        <v>305</v>
      </c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</row>
    <row r="22" spans="1:161" ht="11.25">
      <c r="A22" s="1" t="s">
        <v>34</v>
      </c>
      <c r="K22" s="108" t="s">
        <v>304</v>
      </c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EQ22" s="10" t="s">
        <v>31</v>
      </c>
      <c r="ES22" s="56" t="s">
        <v>280</v>
      </c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</row>
    <row r="23" spans="1:161" ht="15" customHeight="1">
      <c r="A23" s="1" t="s">
        <v>35</v>
      </c>
      <c r="EQ23" s="10" t="s">
        <v>32</v>
      </c>
      <c r="ES23" s="56" t="s">
        <v>33</v>
      </c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</row>
    <row r="24" ht="8.25" customHeight="1"/>
    <row r="25" spans="1:161" s="11" customFormat="1" ht="12" customHeight="1">
      <c r="A25" s="104" t="s">
        <v>37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</row>
    <row r="26" ht="6.75" customHeight="1"/>
    <row r="27" spans="1:161" ht="12" customHeight="1">
      <c r="A27" s="61" t="s">
        <v>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130" t="s">
        <v>1</v>
      </c>
      <c r="BY27" s="130"/>
      <c r="BZ27" s="130"/>
      <c r="CA27" s="130"/>
      <c r="CB27" s="130"/>
      <c r="CC27" s="130"/>
      <c r="CD27" s="130"/>
      <c r="CE27" s="130"/>
      <c r="CF27" s="130" t="s">
        <v>249</v>
      </c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 t="s">
        <v>250</v>
      </c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23" t="s">
        <v>8</v>
      </c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</row>
    <row r="28" spans="1:161" ht="12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5"/>
      <c r="DF28" s="125" t="s">
        <v>2</v>
      </c>
      <c r="DG28" s="126"/>
      <c r="DH28" s="126"/>
      <c r="DI28" s="126"/>
      <c r="DJ28" s="126"/>
      <c r="DK28" s="126"/>
      <c r="DL28" s="131" t="s">
        <v>278</v>
      </c>
      <c r="DM28" s="131"/>
      <c r="DN28" s="131"/>
      <c r="DO28" s="127" t="s">
        <v>3</v>
      </c>
      <c r="DP28" s="127"/>
      <c r="DQ28" s="127"/>
      <c r="DR28" s="127"/>
      <c r="DS28" s="125" t="s">
        <v>2</v>
      </c>
      <c r="DT28" s="126"/>
      <c r="DU28" s="126"/>
      <c r="DV28" s="126"/>
      <c r="DW28" s="126"/>
      <c r="DX28" s="126"/>
      <c r="DY28" s="131" t="s">
        <v>279</v>
      </c>
      <c r="DZ28" s="131"/>
      <c r="EA28" s="131"/>
      <c r="EB28" s="127" t="s">
        <v>3</v>
      </c>
      <c r="EC28" s="127"/>
      <c r="ED28" s="127"/>
      <c r="EE28" s="127"/>
      <c r="EF28" s="125" t="s">
        <v>2</v>
      </c>
      <c r="EG28" s="126"/>
      <c r="EH28" s="126"/>
      <c r="EI28" s="126"/>
      <c r="EJ28" s="126"/>
      <c r="EK28" s="126"/>
      <c r="EL28" s="131" t="s">
        <v>319</v>
      </c>
      <c r="EM28" s="131"/>
      <c r="EN28" s="131"/>
      <c r="EO28" s="127" t="s">
        <v>3</v>
      </c>
      <c r="EP28" s="127"/>
      <c r="EQ28" s="127"/>
      <c r="ER28" s="133"/>
      <c r="ES28" s="129" t="s">
        <v>7</v>
      </c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</row>
    <row r="29" spans="1:161" ht="36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2" t="s">
        <v>4</v>
      </c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 t="s">
        <v>5</v>
      </c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 t="s">
        <v>6</v>
      </c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</row>
    <row r="30" spans="1:161" ht="11.25" customHeight="1">
      <c r="A30" s="124" t="s">
        <v>9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 t="s">
        <v>10</v>
      </c>
      <c r="BY30" s="124"/>
      <c r="BZ30" s="124"/>
      <c r="CA30" s="124"/>
      <c r="CB30" s="124"/>
      <c r="CC30" s="124"/>
      <c r="CD30" s="124"/>
      <c r="CE30" s="124"/>
      <c r="CF30" s="124" t="s">
        <v>11</v>
      </c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 t="s">
        <v>12</v>
      </c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 t="s">
        <v>13</v>
      </c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 t="s">
        <v>14</v>
      </c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 t="s">
        <v>15</v>
      </c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 t="s">
        <v>16</v>
      </c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</row>
    <row r="31" spans="1:161" ht="13.5" customHeight="1">
      <c r="A31" s="106" t="s">
        <v>251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56" t="s">
        <v>38</v>
      </c>
      <c r="BY31" s="56"/>
      <c r="BZ31" s="56"/>
      <c r="CA31" s="56"/>
      <c r="CB31" s="56"/>
      <c r="CC31" s="56"/>
      <c r="CD31" s="56"/>
      <c r="CE31" s="56"/>
      <c r="CF31" s="56" t="s">
        <v>39</v>
      </c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 t="s">
        <v>39</v>
      </c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7">
        <v>5725.48</v>
      </c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</row>
    <row r="32" spans="1:161" ht="12.75" customHeight="1">
      <c r="A32" s="106" t="s">
        <v>252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56" t="s">
        <v>40</v>
      </c>
      <c r="BY32" s="56"/>
      <c r="BZ32" s="56"/>
      <c r="CA32" s="56"/>
      <c r="CB32" s="56"/>
      <c r="CC32" s="56"/>
      <c r="CD32" s="56"/>
      <c r="CE32" s="56"/>
      <c r="CF32" s="56" t="s">
        <v>39</v>
      </c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 t="s">
        <v>39</v>
      </c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</row>
    <row r="33" spans="1:161" ht="11.25">
      <c r="A33" s="90" t="s">
        <v>41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1" t="s">
        <v>42</v>
      </c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7">
        <f>DF37</f>
        <v>6396793</v>
      </c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57">
        <f>DS37</f>
        <v>5634781</v>
      </c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57">
        <f>EF37</f>
        <v>4376171</v>
      </c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</row>
    <row r="34" spans="1:161" ht="22.5" customHeight="1">
      <c r="A34" s="62" t="s">
        <v>43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56" t="s">
        <v>44</v>
      </c>
      <c r="BY34" s="56"/>
      <c r="BZ34" s="56"/>
      <c r="CA34" s="56"/>
      <c r="CB34" s="56"/>
      <c r="CC34" s="56"/>
      <c r="CD34" s="56"/>
      <c r="CE34" s="56"/>
      <c r="CF34" s="56" t="s">
        <v>45</v>
      </c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</row>
    <row r="35" spans="1:161" ht="11.25">
      <c r="A35" s="89" t="s">
        <v>46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56" t="s">
        <v>47</v>
      </c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</row>
    <row r="36" spans="1:161" ht="11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</row>
    <row r="37" spans="1:161" ht="11.25" customHeight="1">
      <c r="A37" s="62" t="s">
        <v>48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56" t="s">
        <v>49</v>
      </c>
      <c r="BY37" s="56"/>
      <c r="BZ37" s="56"/>
      <c r="CA37" s="56"/>
      <c r="CB37" s="56"/>
      <c r="CC37" s="56"/>
      <c r="CD37" s="56"/>
      <c r="CE37" s="56"/>
      <c r="CF37" s="56" t="s">
        <v>50</v>
      </c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102">
        <f>DF38+DF40+DF41+DF42+DF49+DF50+DF51</f>
        <v>6396793</v>
      </c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57">
        <f>DS38+DS40+DS41</f>
        <v>5634781</v>
      </c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57">
        <f>EF38+EF40+EF41</f>
        <v>4376171</v>
      </c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</row>
    <row r="38" spans="1:161" ht="54" customHeight="1">
      <c r="A38" s="70" t="s">
        <v>306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56" t="s">
        <v>51</v>
      </c>
      <c r="BY38" s="56"/>
      <c r="BZ38" s="56"/>
      <c r="CA38" s="56"/>
      <c r="CB38" s="56"/>
      <c r="CC38" s="56"/>
      <c r="CD38" s="56"/>
      <c r="CE38" s="56"/>
      <c r="CF38" s="56" t="s">
        <v>50</v>
      </c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 t="s">
        <v>91</v>
      </c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7">
        <v>4403000</v>
      </c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57">
        <v>3302000</v>
      </c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57">
        <v>1980000</v>
      </c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</row>
    <row r="39" spans="1:161" ht="0.75" customHeight="1">
      <c r="A39" s="54" t="s">
        <v>53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6" t="s">
        <v>52</v>
      </c>
      <c r="BY39" s="56"/>
      <c r="BZ39" s="56"/>
      <c r="CA39" s="56"/>
      <c r="CB39" s="56"/>
      <c r="CC39" s="56"/>
      <c r="CD39" s="56"/>
      <c r="CE39" s="56"/>
      <c r="CF39" s="56" t="s">
        <v>50</v>
      </c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 t="s">
        <v>91</v>
      </c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</row>
    <row r="40" spans="1:161" ht="25.5" customHeight="1">
      <c r="A40" s="54" t="s">
        <v>307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56"/>
      <c r="BY40" s="75"/>
      <c r="BZ40" s="75"/>
      <c r="CA40" s="75"/>
      <c r="CB40" s="75"/>
      <c r="CC40" s="75"/>
      <c r="CD40" s="75"/>
      <c r="CE40" s="75"/>
      <c r="CF40" s="56" t="s">
        <v>50</v>
      </c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56" t="s">
        <v>91</v>
      </c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68">
        <v>1396025</v>
      </c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8">
        <v>1698887</v>
      </c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8">
        <v>1698887</v>
      </c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8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</row>
    <row r="41" spans="1:161" ht="21.75" customHeight="1">
      <c r="A41" s="54" t="s">
        <v>308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6"/>
      <c r="BY41" s="56"/>
      <c r="BZ41" s="56"/>
      <c r="CA41" s="56"/>
      <c r="CB41" s="56"/>
      <c r="CC41" s="56"/>
      <c r="CD41" s="56"/>
      <c r="CE41" s="56"/>
      <c r="CF41" s="56" t="s">
        <v>50</v>
      </c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 t="s">
        <v>91</v>
      </c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68">
        <v>576268</v>
      </c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>
        <v>633894</v>
      </c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>
        <v>697284</v>
      </c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</row>
    <row r="42" spans="1:161" ht="21.75" customHeight="1">
      <c r="A42" s="148" t="s">
        <v>329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7"/>
      <c r="BX42" s="142"/>
      <c r="BY42" s="143"/>
      <c r="BZ42" s="143"/>
      <c r="CA42" s="143"/>
      <c r="CB42" s="143"/>
      <c r="CC42" s="143"/>
      <c r="CD42" s="143"/>
      <c r="CE42" s="144"/>
      <c r="CF42" s="142" t="s">
        <v>50</v>
      </c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4"/>
      <c r="CS42" s="142" t="s">
        <v>91</v>
      </c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4"/>
      <c r="DF42" s="145">
        <v>1867.5</v>
      </c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7"/>
      <c r="DS42" s="145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7"/>
      <c r="EF42" s="145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7"/>
      <c r="ES42" s="145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7"/>
    </row>
    <row r="43" spans="1:161" ht="10.5" customHeight="1">
      <c r="A43" s="62" t="s">
        <v>54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56" t="s">
        <v>55</v>
      </c>
      <c r="BY43" s="56"/>
      <c r="BZ43" s="56"/>
      <c r="CA43" s="56"/>
      <c r="CB43" s="56"/>
      <c r="CC43" s="56"/>
      <c r="CD43" s="56"/>
      <c r="CE43" s="56"/>
      <c r="CF43" s="56" t="s">
        <v>56</v>
      </c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</row>
    <row r="44" spans="1:161" ht="10.5" customHeight="1">
      <c r="A44" s="89" t="s">
        <v>46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56" t="s">
        <v>57</v>
      </c>
      <c r="BY44" s="56"/>
      <c r="BZ44" s="56"/>
      <c r="CA44" s="56"/>
      <c r="CB44" s="56"/>
      <c r="CC44" s="56"/>
      <c r="CD44" s="56"/>
      <c r="CE44" s="56"/>
      <c r="CF44" s="56" t="s">
        <v>56</v>
      </c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</row>
    <row r="45" spans="1:161" ht="10.5" customHeight="1" hidden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</row>
    <row r="46" spans="1:161" ht="10.5" customHeight="1">
      <c r="A46" s="62" t="s">
        <v>58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56" t="s">
        <v>59</v>
      </c>
      <c r="BY46" s="56"/>
      <c r="BZ46" s="56"/>
      <c r="CA46" s="56"/>
      <c r="CB46" s="56"/>
      <c r="CC46" s="56"/>
      <c r="CD46" s="56"/>
      <c r="CE46" s="56"/>
      <c r="CF46" s="56" t="s">
        <v>60</v>
      </c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98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</row>
    <row r="47" spans="1:161" ht="10.5" customHeight="1">
      <c r="A47" s="55" t="s">
        <v>46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</row>
    <row r="48" spans="1:161" ht="10.5" customHeight="1">
      <c r="A48" s="55" t="s">
        <v>282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</row>
    <row r="49" spans="1:161" ht="10.5" customHeight="1">
      <c r="A49" s="92" t="s">
        <v>325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4"/>
      <c r="BX49" s="142" t="s">
        <v>326</v>
      </c>
      <c r="BY49" s="143"/>
      <c r="BZ49" s="143"/>
      <c r="CA49" s="143"/>
      <c r="CB49" s="143"/>
      <c r="CC49" s="143"/>
      <c r="CD49" s="143"/>
      <c r="CE49" s="144"/>
      <c r="CF49" s="142" t="s">
        <v>60</v>
      </c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4"/>
      <c r="CS49" s="142" t="s">
        <v>327</v>
      </c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4"/>
      <c r="DF49" s="145">
        <v>12000</v>
      </c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7"/>
      <c r="DS49" s="145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7"/>
      <c r="EF49" s="145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7"/>
      <c r="ES49" s="145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7"/>
    </row>
    <row r="50" spans="1:161" ht="36" customHeight="1">
      <c r="A50" s="148" t="s">
        <v>328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7"/>
      <c r="BX50" s="142"/>
      <c r="BY50" s="143"/>
      <c r="BZ50" s="143"/>
      <c r="CA50" s="143"/>
      <c r="CB50" s="143"/>
      <c r="CC50" s="143"/>
      <c r="CD50" s="143"/>
      <c r="CE50" s="144"/>
      <c r="CF50" s="142" t="s">
        <v>60</v>
      </c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4"/>
      <c r="CS50" s="142" t="s">
        <v>327</v>
      </c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4"/>
      <c r="DF50" s="145">
        <v>6650</v>
      </c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7"/>
      <c r="DS50" s="145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7"/>
      <c r="EF50" s="145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7"/>
      <c r="ES50" s="145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7"/>
    </row>
    <row r="51" spans="1:161" ht="36" customHeight="1">
      <c r="A51" s="148" t="s">
        <v>330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7"/>
      <c r="BX51" s="142"/>
      <c r="BY51" s="143"/>
      <c r="BZ51" s="143"/>
      <c r="CA51" s="143"/>
      <c r="CB51" s="143"/>
      <c r="CC51" s="143"/>
      <c r="CD51" s="143"/>
      <c r="CE51" s="144"/>
      <c r="CF51" s="142" t="s">
        <v>60</v>
      </c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4"/>
      <c r="CS51" s="142" t="s">
        <v>327</v>
      </c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4"/>
      <c r="DF51" s="145">
        <v>982.5</v>
      </c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7"/>
      <c r="DS51" s="145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7"/>
      <c r="EF51" s="145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7"/>
      <c r="ES51" s="145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7"/>
    </row>
    <row r="52" spans="1:161" ht="10.5" customHeight="1">
      <c r="A52" s="62" t="s">
        <v>61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56" t="s">
        <v>62</v>
      </c>
      <c r="BY52" s="56"/>
      <c r="BZ52" s="56"/>
      <c r="CA52" s="56"/>
      <c r="CB52" s="56"/>
      <c r="CC52" s="56"/>
      <c r="CD52" s="56"/>
      <c r="CE52" s="56"/>
      <c r="CF52" s="56" t="s">
        <v>63</v>
      </c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</row>
    <row r="53" spans="1:161" ht="10.5" customHeight="1">
      <c r="A53" s="55" t="s">
        <v>46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</row>
    <row r="54" spans="1:161" ht="10.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</row>
    <row r="55" spans="1:161" ht="10.5" customHeight="1" hidden="1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</row>
    <row r="56" spans="1:161" ht="10.5" customHeight="1">
      <c r="A56" s="62" t="s">
        <v>64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56" t="s">
        <v>65</v>
      </c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</row>
    <row r="57" spans="1:161" ht="10.5" customHeight="1">
      <c r="A57" s="55" t="s">
        <v>46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</row>
    <row r="58" spans="1:161" ht="10.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</row>
    <row r="59" spans="1:161" ht="10.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</row>
    <row r="60" spans="1:161" ht="12.75" customHeight="1">
      <c r="A60" s="62" t="s">
        <v>253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56" t="s">
        <v>66</v>
      </c>
      <c r="BY60" s="56"/>
      <c r="BZ60" s="56"/>
      <c r="CA60" s="56"/>
      <c r="CB60" s="56"/>
      <c r="CC60" s="56"/>
      <c r="CD60" s="56"/>
      <c r="CE60" s="56"/>
      <c r="CF60" s="56" t="s">
        <v>39</v>
      </c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</row>
    <row r="61" spans="1:161" ht="33.75" customHeight="1">
      <c r="A61" s="54" t="s">
        <v>67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6" t="s">
        <v>68</v>
      </c>
      <c r="BY61" s="56"/>
      <c r="BZ61" s="56"/>
      <c r="CA61" s="56"/>
      <c r="CB61" s="56"/>
      <c r="CC61" s="56"/>
      <c r="CD61" s="56"/>
      <c r="CE61" s="56"/>
      <c r="CF61" s="56" t="s">
        <v>69</v>
      </c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 t="s">
        <v>39</v>
      </c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</row>
    <row r="62" spans="1:161" ht="10.5" customHeight="1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</row>
    <row r="63" spans="1:162" ht="11.25" customHeight="1">
      <c r="A63" s="90" t="s">
        <v>70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1" t="s">
        <v>71</v>
      </c>
      <c r="BY63" s="91"/>
      <c r="BZ63" s="91"/>
      <c r="CA63" s="91"/>
      <c r="CB63" s="91"/>
      <c r="CC63" s="91"/>
      <c r="CD63" s="91"/>
      <c r="CE63" s="91"/>
      <c r="CF63" s="91" t="s">
        <v>39</v>
      </c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7">
        <f>DF65+DF76+DF90+DF92+DF114+DF121+DF124+DF127+DF129</f>
        <v>6402518.48</v>
      </c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57">
        <f>DS65+DS76+DS112</f>
        <v>5634781</v>
      </c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57">
        <f>EF65+EF76+EF121</f>
        <v>4376171</v>
      </c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18">
        <f>DF33-DF63</f>
        <v>-5725.480000000447</v>
      </c>
    </row>
    <row r="64" spans="1:162" ht="22.5" customHeight="1">
      <c r="A64" s="88" t="s">
        <v>72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56" t="s">
        <v>73</v>
      </c>
      <c r="BY64" s="56"/>
      <c r="BZ64" s="56"/>
      <c r="CA64" s="56"/>
      <c r="CB64" s="56"/>
      <c r="CC64" s="56"/>
      <c r="CD64" s="56"/>
      <c r="CE64" s="56"/>
      <c r="CF64" s="56" t="s">
        <v>39</v>
      </c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7">
        <f>DF65+DF76</f>
        <v>5334896.61</v>
      </c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>
        <f>DS65+DS76</f>
        <v>5000887</v>
      </c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>
        <f>EF65+EF76</f>
        <v>3678887</v>
      </c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44" t="s">
        <v>39</v>
      </c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18">
        <f>DS33-DS63</f>
        <v>0</v>
      </c>
    </row>
    <row r="65" spans="1:162" ht="23.25" customHeight="1">
      <c r="A65" s="99" t="s">
        <v>309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56" t="s">
        <v>283</v>
      </c>
      <c r="BY65" s="56"/>
      <c r="BZ65" s="56"/>
      <c r="CA65" s="56"/>
      <c r="CB65" s="56"/>
      <c r="CC65" s="56"/>
      <c r="CD65" s="56"/>
      <c r="CE65" s="56"/>
      <c r="CF65" s="56" t="s">
        <v>39</v>
      </c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7">
        <f>DF66+DF69</f>
        <v>1396025</v>
      </c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>
        <v>1698887</v>
      </c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>
        <f>EF66+EF69</f>
        <v>1698887</v>
      </c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44" t="s">
        <v>39</v>
      </c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18">
        <f>EF33-EF63</f>
        <v>0</v>
      </c>
    </row>
    <row r="66" spans="1:161" ht="22.5" customHeight="1">
      <c r="A66" s="54" t="s">
        <v>74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6" t="s">
        <v>75</v>
      </c>
      <c r="BY66" s="56"/>
      <c r="BZ66" s="56"/>
      <c r="CA66" s="56"/>
      <c r="CB66" s="56"/>
      <c r="CC66" s="56"/>
      <c r="CD66" s="56"/>
      <c r="CE66" s="56"/>
      <c r="CF66" s="56" t="s">
        <v>76</v>
      </c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 t="s">
        <v>284</v>
      </c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7">
        <v>1072215.8</v>
      </c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>
        <v>1304830</v>
      </c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>
        <v>1304830</v>
      </c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44" t="s">
        <v>39</v>
      </c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</row>
    <row r="67" spans="1:164" ht="10.5" customHeight="1">
      <c r="A67" s="54" t="s">
        <v>77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6" t="s">
        <v>78</v>
      </c>
      <c r="BY67" s="56"/>
      <c r="BZ67" s="56"/>
      <c r="CA67" s="56"/>
      <c r="CB67" s="56"/>
      <c r="CC67" s="56"/>
      <c r="CD67" s="56"/>
      <c r="CE67" s="56"/>
      <c r="CF67" s="56" t="s">
        <v>79</v>
      </c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 t="s">
        <v>285</v>
      </c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44" t="s">
        <v>39</v>
      </c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18"/>
      <c r="FG67" s="18"/>
      <c r="FH67" s="18"/>
    </row>
    <row r="68" spans="1:164" ht="12.75" customHeight="1">
      <c r="A68" s="54" t="s">
        <v>254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6" t="s">
        <v>80</v>
      </c>
      <c r="BY68" s="56"/>
      <c r="BZ68" s="56"/>
      <c r="CA68" s="56"/>
      <c r="CB68" s="56"/>
      <c r="CC68" s="56"/>
      <c r="CD68" s="56"/>
      <c r="CE68" s="56"/>
      <c r="CF68" s="56" t="s">
        <v>81</v>
      </c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44" t="s">
        <v>39</v>
      </c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18"/>
      <c r="FG68" s="18"/>
      <c r="FH68" s="18"/>
    </row>
    <row r="69" spans="1:161" ht="22.5" customHeight="1">
      <c r="A69" s="54" t="s">
        <v>82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6" t="s">
        <v>83</v>
      </c>
      <c r="BY69" s="56"/>
      <c r="BZ69" s="56"/>
      <c r="CA69" s="56"/>
      <c r="CB69" s="56"/>
      <c r="CC69" s="56"/>
      <c r="CD69" s="56"/>
      <c r="CE69" s="56"/>
      <c r="CF69" s="56" t="s">
        <v>84</v>
      </c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 t="s">
        <v>286</v>
      </c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7">
        <v>323809.2</v>
      </c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>
        <v>394057</v>
      </c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>
        <v>394057</v>
      </c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44" t="s">
        <v>39</v>
      </c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</row>
    <row r="70" spans="1:161" ht="22.5" customHeight="1">
      <c r="A70" s="67" t="s">
        <v>85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56" t="s">
        <v>86</v>
      </c>
      <c r="BY70" s="56"/>
      <c r="BZ70" s="56"/>
      <c r="CA70" s="56"/>
      <c r="CB70" s="56"/>
      <c r="CC70" s="56"/>
      <c r="CD70" s="56"/>
      <c r="CE70" s="56"/>
      <c r="CF70" s="56" t="s">
        <v>84</v>
      </c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 t="s">
        <v>286</v>
      </c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7">
        <f>DF69</f>
        <v>323809.2</v>
      </c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>
        <f>DS69</f>
        <v>394057</v>
      </c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>
        <f>EF69</f>
        <v>394057</v>
      </c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44" t="s">
        <v>39</v>
      </c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</row>
    <row r="71" spans="1:161" s="12" customFormat="1" ht="13.5" customHeight="1">
      <c r="A71" s="79" t="s">
        <v>87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66" t="s">
        <v>88</v>
      </c>
      <c r="BY71" s="66"/>
      <c r="BZ71" s="66"/>
      <c r="CA71" s="66"/>
      <c r="CB71" s="66"/>
      <c r="CC71" s="66"/>
      <c r="CD71" s="66"/>
      <c r="CE71" s="66"/>
      <c r="CF71" s="66" t="s">
        <v>84</v>
      </c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1" t="s">
        <v>39</v>
      </c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</row>
    <row r="72" spans="1:161" ht="11.25" customHeight="1" hidden="1">
      <c r="A72" s="54" t="s">
        <v>89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6" t="s">
        <v>90</v>
      </c>
      <c r="BY72" s="56"/>
      <c r="BZ72" s="56"/>
      <c r="CA72" s="56"/>
      <c r="CB72" s="56"/>
      <c r="CC72" s="56"/>
      <c r="CD72" s="56"/>
      <c r="CE72" s="56"/>
      <c r="CF72" s="56" t="s">
        <v>91</v>
      </c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44" t="s">
        <v>39</v>
      </c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</row>
    <row r="73" spans="1:161" ht="21.75" customHeight="1" hidden="1">
      <c r="A73" s="54" t="s">
        <v>219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6" t="s">
        <v>93</v>
      </c>
      <c r="BY73" s="56"/>
      <c r="BZ73" s="56"/>
      <c r="CA73" s="56"/>
      <c r="CB73" s="56"/>
      <c r="CC73" s="56"/>
      <c r="CD73" s="56"/>
      <c r="CE73" s="56"/>
      <c r="CF73" s="56" t="s">
        <v>220</v>
      </c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44" t="s">
        <v>39</v>
      </c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</row>
    <row r="74" spans="1:161" s="12" customFormat="1" ht="12" customHeight="1" hidden="1" thickBot="1">
      <c r="A74" s="70" t="s">
        <v>92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66" t="s">
        <v>96</v>
      </c>
      <c r="BY74" s="66"/>
      <c r="BZ74" s="66"/>
      <c r="CA74" s="66"/>
      <c r="CB74" s="66"/>
      <c r="CC74" s="66"/>
      <c r="CD74" s="66"/>
      <c r="CE74" s="66"/>
      <c r="CF74" s="66" t="s">
        <v>94</v>
      </c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1" t="s">
        <v>39</v>
      </c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</row>
    <row r="75" spans="1:161" ht="21" customHeight="1" hidden="1">
      <c r="A75" s="54" t="s">
        <v>95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6" t="s">
        <v>221</v>
      </c>
      <c r="BY75" s="56"/>
      <c r="BZ75" s="56"/>
      <c r="CA75" s="56"/>
      <c r="CB75" s="56"/>
      <c r="CC75" s="56"/>
      <c r="CD75" s="56"/>
      <c r="CE75" s="56"/>
      <c r="CF75" s="56" t="s">
        <v>97</v>
      </c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44" t="s">
        <v>39</v>
      </c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</row>
    <row r="76" spans="1:161" ht="24" customHeight="1">
      <c r="A76" s="58" t="s">
        <v>281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56"/>
      <c r="BY76" s="75"/>
      <c r="BZ76" s="75"/>
      <c r="CA76" s="75"/>
      <c r="CB76" s="75"/>
      <c r="CC76" s="75"/>
      <c r="CD76" s="75"/>
      <c r="CE76" s="75"/>
      <c r="CF76" s="76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6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68">
        <f>SUM(DF77+DF78+DF79+DF80+DF81)</f>
        <v>3938871.6100000003</v>
      </c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8">
        <f>DS77+DS81</f>
        <v>3302000</v>
      </c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8">
        <f>EF77+EF81</f>
        <v>1980000</v>
      </c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72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</row>
    <row r="77" spans="1:161" ht="20.25" customHeight="1">
      <c r="A77" s="54" t="s">
        <v>74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6" t="s">
        <v>75</v>
      </c>
      <c r="BY77" s="56"/>
      <c r="BZ77" s="56"/>
      <c r="CA77" s="56"/>
      <c r="CB77" s="56"/>
      <c r="CC77" s="56"/>
      <c r="CD77" s="56"/>
      <c r="CE77" s="56"/>
      <c r="CF77" s="56" t="s">
        <v>76</v>
      </c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 t="s">
        <v>284</v>
      </c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7">
        <f>3016949.45+803.44</f>
        <v>3017752.89</v>
      </c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>
        <v>2536100</v>
      </c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>
        <v>1520740</v>
      </c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44" t="s">
        <v>39</v>
      </c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</row>
    <row r="78" spans="1:161" ht="14.25" customHeight="1">
      <c r="A78" s="54" t="s">
        <v>295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6" t="s">
        <v>78</v>
      </c>
      <c r="BY78" s="56"/>
      <c r="BZ78" s="56"/>
      <c r="CA78" s="56"/>
      <c r="CB78" s="56"/>
      <c r="CC78" s="56"/>
      <c r="CD78" s="56"/>
      <c r="CE78" s="56"/>
      <c r="CF78" s="56" t="s">
        <v>76</v>
      </c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 t="s">
        <v>293</v>
      </c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7">
        <v>10000</v>
      </c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44" t="s">
        <v>39</v>
      </c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</row>
    <row r="79" spans="1:161" ht="12.75" customHeight="1">
      <c r="A79" s="54" t="s">
        <v>77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6" t="s">
        <v>78</v>
      </c>
      <c r="BY79" s="56"/>
      <c r="BZ79" s="56"/>
      <c r="CA79" s="56"/>
      <c r="CB79" s="56"/>
      <c r="CC79" s="56"/>
      <c r="CD79" s="56"/>
      <c r="CE79" s="56"/>
      <c r="CF79" s="56" t="s">
        <v>79</v>
      </c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 t="s">
        <v>285</v>
      </c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44" t="s">
        <v>39</v>
      </c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</row>
    <row r="80" spans="1:161" ht="12" customHeight="1">
      <c r="A80" s="54" t="s">
        <v>254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6" t="s">
        <v>80</v>
      </c>
      <c r="BY80" s="56"/>
      <c r="BZ80" s="56"/>
      <c r="CA80" s="56"/>
      <c r="CB80" s="56"/>
      <c r="CC80" s="56"/>
      <c r="CD80" s="56"/>
      <c r="CE80" s="56"/>
      <c r="CF80" s="56" t="s">
        <v>81</v>
      </c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44" t="s">
        <v>39</v>
      </c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</row>
    <row r="81" spans="1:161" ht="26.25" customHeight="1">
      <c r="A81" s="54" t="s">
        <v>82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6" t="s">
        <v>83</v>
      </c>
      <c r="BY81" s="56"/>
      <c r="BZ81" s="56"/>
      <c r="CA81" s="56"/>
      <c r="CB81" s="56"/>
      <c r="CC81" s="56"/>
      <c r="CD81" s="56"/>
      <c r="CE81" s="56"/>
      <c r="CF81" s="56" t="s">
        <v>84</v>
      </c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 t="s">
        <v>286</v>
      </c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7">
        <v>911118.72</v>
      </c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>
        <v>765900</v>
      </c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>
        <v>459260</v>
      </c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44" t="s">
        <v>39</v>
      </c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</row>
    <row r="82" spans="1:161" ht="26.25" customHeight="1">
      <c r="A82" s="67" t="s">
        <v>85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56" t="s">
        <v>86</v>
      </c>
      <c r="BY82" s="56"/>
      <c r="BZ82" s="56"/>
      <c r="CA82" s="56"/>
      <c r="CB82" s="56"/>
      <c r="CC82" s="56"/>
      <c r="CD82" s="56"/>
      <c r="CE82" s="56"/>
      <c r="CF82" s="56" t="s">
        <v>84</v>
      </c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 t="s">
        <v>286</v>
      </c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7">
        <f>DF81</f>
        <v>911118.72</v>
      </c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>
        <f>DS81</f>
        <v>765900</v>
      </c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>
        <f>EF81</f>
        <v>459260</v>
      </c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44" t="s">
        <v>39</v>
      </c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</row>
    <row r="83" spans="1:161" ht="17.25" customHeight="1">
      <c r="A83" s="79" t="s">
        <v>87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66" t="s">
        <v>88</v>
      </c>
      <c r="BY83" s="66"/>
      <c r="BZ83" s="66"/>
      <c r="CA83" s="66"/>
      <c r="CB83" s="66"/>
      <c r="CC83" s="66"/>
      <c r="CD83" s="66"/>
      <c r="CE83" s="66"/>
      <c r="CF83" s="66" t="s">
        <v>84</v>
      </c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1" t="s">
        <v>39</v>
      </c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</row>
    <row r="84" spans="1:161" ht="17.25" customHeight="1">
      <c r="A84" s="140" t="s">
        <v>316</v>
      </c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66" t="s">
        <v>315</v>
      </c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</row>
    <row r="85" spans="1:161" ht="25.5" customHeight="1">
      <c r="A85" s="25"/>
      <c r="B85" s="135" t="s">
        <v>317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29"/>
      <c r="BX85" s="136" t="s">
        <v>318</v>
      </c>
      <c r="BY85" s="137"/>
      <c r="BZ85" s="137"/>
      <c r="CA85" s="137"/>
      <c r="CB85" s="137"/>
      <c r="CC85" s="137"/>
      <c r="CD85" s="137"/>
      <c r="CE85" s="138"/>
      <c r="CF85" s="136" t="s">
        <v>79</v>
      </c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8"/>
      <c r="CS85" s="136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8"/>
      <c r="DF85" s="36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8"/>
      <c r="DS85" s="36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8"/>
      <c r="EF85" s="36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8"/>
      <c r="ES85" s="39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1"/>
    </row>
    <row r="86" spans="1:161" ht="13.5" customHeight="1">
      <c r="A86" s="62" t="s">
        <v>98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56" t="s">
        <v>100</v>
      </c>
      <c r="BY86" s="56"/>
      <c r="BZ86" s="56"/>
      <c r="CA86" s="56"/>
      <c r="CB86" s="56"/>
      <c r="CC86" s="56"/>
      <c r="CD86" s="56"/>
      <c r="CE86" s="56"/>
      <c r="CF86" s="56" t="s">
        <v>101</v>
      </c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44" t="s">
        <v>39</v>
      </c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</row>
    <row r="87" spans="1:161" ht="21.75" customHeight="1">
      <c r="A87" s="54" t="s">
        <v>99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6" t="s">
        <v>103</v>
      </c>
      <c r="BY87" s="56"/>
      <c r="BZ87" s="56"/>
      <c r="CA87" s="56"/>
      <c r="CB87" s="56"/>
      <c r="CC87" s="56"/>
      <c r="CD87" s="56"/>
      <c r="CE87" s="56"/>
      <c r="CF87" s="56" t="s">
        <v>104</v>
      </c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44" t="s">
        <v>39</v>
      </c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</row>
    <row r="88" spans="1:161" ht="21.75" customHeight="1">
      <c r="A88" s="67" t="s">
        <v>102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44" t="s">
        <v>39</v>
      </c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</row>
    <row r="89" spans="1:161" ht="10.5" customHeight="1">
      <c r="A89" s="54" t="s">
        <v>105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6" t="s">
        <v>107</v>
      </c>
      <c r="BY89" s="56"/>
      <c r="BZ89" s="56"/>
      <c r="CA89" s="56"/>
      <c r="CB89" s="56"/>
      <c r="CC89" s="56"/>
      <c r="CD89" s="56"/>
      <c r="CE89" s="56"/>
      <c r="CF89" s="56" t="s">
        <v>109</v>
      </c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44" t="s">
        <v>39</v>
      </c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</row>
    <row r="90" spans="1:161" ht="20.25" customHeight="1">
      <c r="A90" s="95" t="s">
        <v>331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7"/>
      <c r="BX90" s="142"/>
      <c r="BY90" s="143"/>
      <c r="BZ90" s="143"/>
      <c r="CA90" s="143"/>
      <c r="CB90" s="143"/>
      <c r="CC90" s="143"/>
      <c r="CD90" s="143"/>
      <c r="CE90" s="144"/>
      <c r="CF90" s="142" t="s">
        <v>109</v>
      </c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4"/>
      <c r="CS90" s="142" t="s">
        <v>332</v>
      </c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4"/>
      <c r="DF90" s="152">
        <v>12000</v>
      </c>
      <c r="DG90" s="153"/>
      <c r="DH90" s="153"/>
      <c r="DI90" s="153"/>
      <c r="DJ90" s="153"/>
      <c r="DK90" s="153"/>
      <c r="DL90" s="153"/>
      <c r="DM90" s="153"/>
      <c r="DN90" s="153"/>
      <c r="DO90" s="153"/>
      <c r="DP90" s="153"/>
      <c r="DQ90" s="153"/>
      <c r="DR90" s="154"/>
      <c r="DS90" s="149"/>
      <c r="DT90" s="150"/>
      <c r="DU90" s="150"/>
      <c r="DV90" s="150"/>
      <c r="DW90" s="150"/>
      <c r="DX90" s="150"/>
      <c r="DY90" s="150"/>
      <c r="DZ90" s="150"/>
      <c r="EA90" s="150"/>
      <c r="EB90" s="150"/>
      <c r="EC90" s="150"/>
      <c r="ED90" s="150"/>
      <c r="EE90" s="151"/>
      <c r="EF90" s="149"/>
      <c r="EG90" s="150"/>
      <c r="EH90" s="150"/>
      <c r="EI90" s="150"/>
      <c r="EJ90" s="150"/>
      <c r="EK90" s="150"/>
      <c r="EL90" s="150"/>
      <c r="EM90" s="150"/>
      <c r="EN90" s="150"/>
      <c r="EO90" s="150"/>
      <c r="EP90" s="150"/>
      <c r="EQ90" s="150"/>
      <c r="ER90" s="151"/>
      <c r="ES90" s="92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4"/>
    </row>
    <row r="91" spans="1:161" ht="21.75" customHeight="1">
      <c r="A91" s="54" t="s">
        <v>106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6" t="s">
        <v>108</v>
      </c>
      <c r="BY91" s="56"/>
      <c r="BZ91" s="56"/>
      <c r="CA91" s="56"/>
      <c r="CB91" s="56"/>
      <c r="CC91" s="56"/>
      <c r="CD91" s="56"/>
      <c r="CE91" s="56"/>
      <c r="CF91" s="56" t="s">
        <v>109</v>
      </c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</row>
    <row r="92" spans="1:161" ht="17.25" customHeight="1">
      <c r="A92" s="62" t="s">
        <v>110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56" t="s">
        <v>112</v>
      </c>
      <c r="BY92" s="56"/>
      <c r="BZ92" s="56"/>
      <c r="CA92" s="56"/>
      <c r="CB92" s="56"/>
      <c r="CC92" s="56"/>
      <c r="CD92" s="56"/>
      <c r="CE92" s="56"/>
      <c r="CF92" s="56" t="s">
        <v>111</v>
      </c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 t="s">
        <v>287</v>
      </c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7">
        <f>SUM(DF95:DR97)</f>
        <v>5468.45</v>
      </c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>
        <f>SUM(DS95:EE97)</f>
        <v>0</v>
      </c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>
        <f>SUM(EF95:ER97)</f>
        <v>0</v>
      </c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</row>
    <row r="93" spans="1:161" ht="28.5" customHeight="1">
      <c r="A93" s="64" t="s">
        <v>281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56" t="s">
        <v>112</v>
      </c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7">
        <f>DF95+DF97</f>
        <v>5468.45</v>
      </c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>
        <f>DS95+DS96</f>
        <v>0</v>
      </c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>
        <f>EF95+EF96</f>
        <v>0</v>
      </c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</row>
    <row r="94" spans="1:161" ht="12.75" customHeight="1">
      <c r="A94" s="54" t="s">
        <v>145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</row>
    <row r="95" spans="1:161" ht="11.25">
      <c r="A95" s="54" t="s">
        <v>299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6" t="s">
        <v>115</v>
      </c>
      <c r="BY95" s="56"/>
      <c r="BZ95" s="56"/>
      <c r="CA95" s="56"/>
      <c r="CB95" s="56"/>
      <c r="CC95" s="56"/>
      <c r="CD95" s="56"/>
      <c r="CE95" s="56"/>
      <c r="CF95" s="56" t="s">
        <v>113</v>
      </c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 t="s">
        <v>287</v>
      </c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7">
        <v>987</v>
      </c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>
        <v>0</v>
      </c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>
        <v>0</v>
      </c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</row>
    <row r="96" spans="1:161" ht="12.75" customHeight="1">
      <c r="A96" s="54" t="s">
        <v>288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6" t="s">
        <v>115</v>
      </c>
      <c r="BY96" s="56"/>
      <c r="BZ96" s="56"/>
      <c r="CA96" s="56"/>
      <c r="CB96" s="56"/>
      <c r="CC96" s="56"/>
      <c r="CD96" s="56"/>
      <c r="CE96" s="56"/>
      <c r="CF96" s="56" t="s">
        <v>116</v>
      </c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 t="s">
        <v>287</v>
      </c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</row>
    <row r="97" spans="1:161" ht="11.25">
      <c r="A97" s="54" t="s">
        <v>114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6" t="s">
        <v>118</v>
      </c>
      <c r="BY97" s="56"/>
      <c r="BZ97" s="56"/>
      <c r="CA97" s="56"/>
      <c r="CB97" s="56"/>
      <c r="CC97" s="56"/>
      <c r="CD97" s="56"/>
      <c r="CE97" s="56"/>
      <c r="CF97" s="56" t="s">
        <v>119</v>
      </c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 t="s">
        <v>287</v>
      </c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7">
        <f>39+4442.45</f>
        <v>4481.45</v>
      </c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</row>
    <row r="98" spans="1:161" ht="12" customHeight="1">
      <c r="A98" s="54" t="s">
        <v>117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6" t="s">
        <v>121</v>
      </c>
      <c r="BY98" s="56"/>
      <c r="BZ98" s="56"/>
      <c r="CA98" s="56"/>
      <c r="CB98" s="56"/>
      <c r="CC98" s="56"/>
      <c r="CD98" s="56"/>
      <c r="CE98" s="56"/>
      <c r="CF98" s="56" t="s">
        <v>39</v>
      </c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44" t="s">
        <v>39</v>
      </c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</row>
    <row r="99" spans="1:161" ht="14.25" customHeight="1">
      <c r="A99" s="62" t="s">
        <v>120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56" t="s">
        <v>122</v>
      </c>
      <c r="BY99" s="56"/>
      <c r="BZ99" s="56"/>
      <c r="CA99" s="56"/>
      <c r="CB99" s="56"/>
      <c r="CC99" s="56"/>
      <c r="CD99" s="56"/>
      <c r="CE99" s="56"/>
      <c r="CF99" s="56" t="s">
        <v>223</v>
      </c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 t="s">
        <v>39</v>
      </c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</row>
    <row r="100" spans="1:161" ht="12.75" customHeight="1">
      <c r="A100" s="54" t="s">
        <v>222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6" t="s">
        <v>125</v>
      </c>
      <c r="BY100" s="56"/>
      <c r="BZ100" s="56"/>
      <c r="CA100" s="56"/>
      <c r="CB100" s="56"/>
      <c r="CC100" s="56"/>
      <c r="CD100" s="56"/>
      <c r="CE100" s="56"/>
      <c r="CF100" s="56" t="s">
        <v>225</v>
      </c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</row>
    <row r="101" spans="1:161" ht="21.75" customHeight="1" hidden="1">
      <c r="A101" s="54" t="s">
        <v>224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6" t="s">
        <v>128</v>
      </c>
      <c r="BY101" s="56"/>
      <c r="BZ101" s="56"/>
      <c r="CA101" s="56"/>
      <c r="CB101" s="56"/>
      <c r="CC101" s="56"/>
      <c r="CD101" s="56"/>
      <c r="CE101" s="56"/>
      <c r="CF101" s="56" t="s">
        <v>229</v>
      </c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</row>
    <row r="102" spans="1:161" ht="23.25" customHeight="1" hidden="1" thickBot="1">
      <c r="A102" s="54" t="s">
        <v>231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6" t="s">
        <v>226</v>
      </c>
      <c r="BY102" s="56"/>
      <c r="BZ102" s="56"/>
      <c r="CA102" s="56"/>
      <c r="CB102" s="56"/>
      <c r="CC102" s="56"/>
      <c r="CD102" s="56"/>
      <c r="CE102" s="56"/>
      <c r="CF102" s="56" t="s">
        <v>123</v>
      </c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</row>
    <row r="103" spans="1:161" ht="11.25" customHeight="1">
      <c r="A103" s="54" t="s">
        <v>230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6" t="s">
        <v>227</v>
      </c>
      <c r="BY103" s="56"/>
      <c r="BZ103" s="56"/>
      <c r="CA103" s="56"/>
      <c r="CB103" s="56"/>
      <c r="CC103" s="56"/>
      <c r="CD103" s="56"/>
      <c r="CE103" s="56"/>
      <c r="CF103" s="56" t="s">
        <v>126</v>
      </c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</row>
    <row r="104" spans="1:161" ht="11.25" customHeight="1">
      <c r="A104" s="54" t="s">
        <v>124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6" t="s">
        <v>228</v>
      </c>
      <c r="BY104" s="56"/>
      <c r="BZ104" s="56"/>
      <c r="CA104" s="56"/>
      <c r="CB104" s="56"/>
      <c r="CC104" s="56"/>
      <c r="CD104" s="56"/>
      <c r="CE104" s="56"/>
      <c r="CF104" s="56" t="s">
        <v>129</v>
      </c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</row>
    <row r="105" spans="1:161" ht="11.25" customHeight="1" hidden="1">
      <c r="A105" s="54" t="s">
        <v>127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</row>
    <row r="106" spans="1:161" ht="11.25" customHeight="1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6" t="s">
        <v>131</v>
      </c>
      <c r="BY106" s="56"/>
      <c r="BZ106" s="56"/>
      <c r="CA106" s="56"/>
      <c r="CB106" s="56"/>
      <c r="CC106" s="56"/>
      <c r="CD106" s="56"/>
      <c r="CE106" s="56"/>
      <c r="CF106" s="56" t="s">
        <v>39</v>
      </c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</row>
    <row r="107" spans="1:161" ht="11.25" customHeight="1">
      <c r="A107" s="62" t="s">
        <v>130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56" t="s">
        <v>133</v>
      </c>
      <c r="BY107" s="56"/>
      <c r="BZ107" s="56"/>
      <c r="CA107" s="56"/>
      <c r="CB107" s="56"/>
      <c r="CC107" s="56"/>
      <c r="CD107" s="56"/>
      <c r="CE107" s="56"/>
      <c r="CF107" s="56" t="s">
        <v>134</v>
      </c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</row>
    <row r="108" spans="1:161" ht="12" customHeight="1">
      <c r="A108" s="54" t="s">
        <v>132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6" t="s">
        <v>135</v>
      </c>
      <c r="BY108" s="56"/>
      <c r="BZ108" s="56"/>
      <c r="CA108" s="56"/>
      <c r="CB108" s="56"/>
      <c r="CC108" s="56"/>
      <c r="CD108" s="56"/>
      <c r="CE108" s="56"/>
      <c r="CF108" s="56" t="s">
        <v>39</v>
      </c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</row>
    <row r="109" spans="1:161" ht="12.75" customHeight="1">
      <c r="A109" s="62" t="s">
        <v>255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56" t="s">
        <v>137</v>
      </c>
      <c r="BY109" s="56"/>
      <c r="BZ109" s="56"/>
      <c r="CA109" s="56"/>
      <c r="CB109" s="56"/>
      <c r="CC109" s="56"/>
      <c r="CD109" s="56"/>
      <c r="CE109" s="56"/>
      <c r="CF109" s="56" t="s">
        <v>138</v>
      </c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</row>
    <row r="110" spans="1:161" ht="12.75" customHeight="1">
      <c r="A110" s="54" t="s">
        <v>136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6" t="s">
        <v>140</v>
      </c>
      <c r="BY110" s="56"/>
      <c r="BZ110" s="56"/>
      <c r="CA110" s="56"/>
      <c r="CB110" s="56"/>
      <c r="CC110" s="56"/>
      <c r="CD110" s="56"/>
      <c r="CE110" s="56"/>
      <c r="CF110" s="56" t="s">
        <v>141</v>
      </c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</row>
    <row r="111" spans="1:161" ht="26.25" customHeight="1">
      <c r="A111" s="54" t="s">
        <v>139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6" t="s">
        <v>143</v>
      </c>
      <c r="BY111" s="56"/>
      <c r="BZ111" s="56"/>
      <c r="CA111" s="56"/>
      <c r="CB111" s="56"/>
      <c r="CC111" s="56"/>
      <c r="CD111" s="56"/>
      <c r="CE111" s="56"/>
      <c r="CF111" s="56" t="s">
        <v>144</v>
      </c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</row>
    <row r="112" spans="1:161" ht="12.75" customHeight="1">
      <c r="A112" s="54" t="s">
        <v>142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7">
        <f>DF114+DF121+DF124+DF127+DF129</f>
        <v>1050153.42</v>
      </c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57">
        <f>DS114+DS121</f>
        <v>633894</v>
      </c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57">
        <f>EF41</f>
        <v>697284</v>
      </c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</row>
    <row r="113" spans="1:161" ht="12" customHeight="1">
      <c r="A113" s="81" t="s">
        <v>145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</row>
    <row r="114" spans="1:161" ht="24.75" customHeight="1">
      <c r="A114" s="58" t="s">
        <v>281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7">
        <f>DF115+DF116+DF117+DF118+DF119+DF120</f>
        <v>464385.42</v>
      </c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</row>
    <row r="115" spans="1:161" ht="12" customHeight="1">
      <c r="A115" s="54" t="s">
        <v>261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6"/>
      <c r="BY115" s="56"/>
      <c r="BZ115" s="56"/>
      <c r="CA115" s="56"/>
      <c r="CB115" s="56"/>
      <c r="CC115" s="56"/>
      <c r="CD115" s="56"/>
      <c r="CE115" s="56"/>
      <c r="CF115" s="56" t="s">
        <v>144</v>
      </c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 t="s">
        <v>289</v>
      </c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7">
        <f>45412.14+4911.13</f>
        <v>50323.27</v>
      </c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</row>
    <row r="116" spans="1:161" ht="12" customHeight="1">
      <c r="A116" s="54" t="s">
        <v>262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6"/>
      <c r="BY116" s="56"/>
      <c r="BZ116" s="56"/>
      <c r="CA116" s="56"/>
      <c r="CB116" s="56"/>
      <c r="CC116" s="56"/>
      <c r="CD116" s="56"/>
      <c r="CE116" s="56"/>
      <c r="CF116" s="56" t="s">
        <v>144</v>
      </c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 t="s">
        <v>290</v>
      </c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7">
        <f>745.32+10.9</f>
        <v>756.22</v>
      </c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</row>
    <row r="117" spans="1:161" ht="9.75" customHeight="1">
      <c r="A117" s="54" t="s">
        <v>294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6"/>
      <c r="BY117" s="56"/>
      <c r="BZ117" s="56"/>
      <c r="CA117" s="56"/>
      <c r="CB117" s="56"/>
      <c r="CC117" s="56"/>
      <c r="CD117" s="56"/>
      <c r="CE117" s="56"/>
      <c r="CF117" s="56" t="s">
        <v>144</v>
      </c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 t="s">
        <v>291</v>
      </c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7">
        <v>112012.88</v>
      </c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</row>
    <row r="118" spans="1:161" ht="12" customHeight="1">
      <c r="A118" s="54" t="s">
        <v>263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6"/>
      <c r="BY118" s="56"/>
      <c r="BZ118" s="56"/>
      <c r="CA118" s="56"/>
      <c r="CB118" s="56"/>
      <c r="CC118" s="56"/>
      <c r="CD118" s="56"/>
      <c r="CE118" s="56"/>
      <c r="CF118" s="56" t="s">
        <v>144</v>
      </c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 t="s">
        <v>292</v>
      </c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7">
        <v>186293.05</v>
      </c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</row>
    <row r="119" spans="1:161" s="6" customFormat="1" ht="11.25" customHeight="1">
      <c r="A119" s="59" t="s">
        <v>310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6"/>
      <c r="BY119" s="56"/>
      <c r="BZ119" s="56"/>
      <c r="CA119" s="56"/>
      <c r="CB119" s="56"/>
      <c r="CC119" s="56"/>
      <c r="CD119" s="56"/>
      <c r="CE119" s="56"/>
      <c r="CF119" s="56" t="s">
        <v>144</v>
      </c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 t="s">
        <v>297</v>
      </c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7">
        <v>75000</v>
      </c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</row>
    <row r="120" spans="1:161" s="6" customFormat="1" ht="11.25" customHeight="1">
      <c r="A120" s="54" t="s">
        <v>311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6"/>
      <c r="BY120" s="56"/>
      <c r="BZ120" s="56"/>
      <c r="CA120" s="56"/>
      <c r="CB120" s="56"/>
      <c r="CC120" s="56"/>
      <c r="CD120" s="56"/>
      <c r="CE120" s="56"/>
      <c r="CF120" s="56" t="s">
        <v>144</v>
      </c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 t="s">
        <v>298</v>
      </c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7">
        <v>40000</v>
      </c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</row>
    <row r="121" spans="1:161" s="6" customFormat="1" ht="12.75" customHeight="1">
      <c r="A121" s="58" t="s">
        <v>312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7">
        <f>DF122</f>
        <v>576268</v>
      </c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>
        <f>DS122</f>
        <v>633894</v>
      </c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>
        <f>EF112</f>
        <v>697284</v>
      </c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</row>
    <row r="122" spans="1:161" s="6" customFormat="1" ht="10.5" customHeight="1">
      <c r="A122" s="54" t="s">
        <v>313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6"/>
      <c r="BY122" s="56"/>
      <c r="BZ122" s="56"/>
      <c r="CA122" s="56"/>
      <c r="CB122" s="56"/>
      <c r="CC122" s="56"/>
      <c r="CD122" s="56"/>
      <c r="CE122" s="56"/>
      <c r="CF122" s="56" t="s">
        <v>144</v>
      </c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 t="s">
        <v>291</v>
      </c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7">
        <v>576268</v>
      </c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>
        <v>633894</v>
      </c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>
        <f>EF112</f>
        <v>697284</v>
      </c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44" t="s">
        <v>39</v>
      </c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</row>
    <row r="123" spans="1:161" s="6" customFormat="1" ht="9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6" t="s">
        <v>147</v>
      </c>
      <c r="BY123" s="56"/>
      <c r="BZ123" s="56"/>
      <c r="CA123" s="56"/>
      <c r="CB123" s="56"/>
      <c r="CC123" s="56"/>
      <c r="CD123" s="56"/>
      <c r="CE123" s="56"/>
      <c r="CF123" s="56" t="s">
        <v>148</v>
      </c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 t="s">
        <v>39</v>
      </c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</row>
    <row r="124" spans="1:161" s="6" customFormat="1" ht="32.25" customHeight="1">
      <c r="A124" s="95" t="s">
        <v>333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7"/>
      <c r="BX124" s="142"/>
      <c r="BY124" s="143"/>
      <c r="BZ124" s="143"/>
      <c r="CA124" s="143"/>
      <c r="CB124" s="143"/>
      <c r="CC124" s="143"/>
      <c r="CD124" s="143"/>
      <c r="CE124" s="144"/>
      <c r="CF124" s="142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4"/>
      <c r="CS124" s="142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  <c r="DE124" s="144"/>
      <c r="DF124" s="149">
        <v>6650</v>
      </c>
      <c r="DG124" s="150"/>
      <c r="DH124" s="150"/>
      <c r="DI124" s="150"/>
      <c r="DJ124" s="150"/>
      <c r="DK124" s="150"/>
      <c r="DL124" s="150"/>
      <c r="DM124" s="150"/>
      <c r="DN124" s="150"/>
      <c r="DO124" s="150"/>
      <c r="DP124" s="150"/>
      <c r="DQ124" s="150"/>
      <c r="DR124" s="151"/>
      <c r="DS124" s="92"/>
      <c r="DT124" s="93"/>
      <c r="DU124" s="93"/>
      <c r="DV124" s="93"/>
      <c r="DW124" s="93"/>
      <c r="DX124" s="93"/>
      <c r="DY124" s="93"/>
      <c r="DZ124" s="93"/>
      <c r="EA124" s="93"/>
      <c r="EB124" s="93"/>
      <c r="EC124" s="93"/>
      <c r="ED124" s="93"/>
      <c r="EE124" s="94"/>
      <c r="EF124" s="92"/>
      <c r="EG124" s="93"/>
      <c r="EH124" s="93"/>
      <c r="EI124" s="93"/>
      <c r="EJ124" s="93"/>
      <c r="EK124" s="93"/>
      <c r="EL124" s="93"/>
      <c r="EM124" s="93"/>
      <c r="EN124" s="93"/>
      <c r="EO124" s="93"/>
      <c r="EP124" s="93"/>
      <c r="EQ124" s="93"/>
      <c r="ER124" s="94"/>
      <c r="ES124" s="92"/>
      <c r="ET124" s="93"/>
      <c r="EU124" s="93"/>
      <c r="EV124" s="93"/>
      <c r="EW124" s="93"/>
      <c r="EX124" s="93"/>
      <c r="EY124" s="93"/>
      <c r="EZ124" s="93"/>
      <c r="FA124" s="93"/>
      <c r="FB124" s="93"/>
      <c r="FC124" s="93"/>
      <c r="FD124" s="93"/>
      <c r="FE124" s="94"/>
    </row>
    <row r="125" spans="1:161" s="6" customFormat="1" ht="14.25" customHeight="1">
      <c r="A125" s="148" t="s">
        <v>294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7"/>
      <c r="BX125" s="142"/>
      <c r="BY125" s="143"/>
      <c r="BZ125" s="143"/>
      <c r="CA125" s="143"/>
      <c r="CB125" s="143"/>
      <c r="CC125" s="143"/>
      <c r="CD125" s="143"/>
      <c r="CE125" s="144"/>
      <c r="CF125" s="142" t="s">
        <v>144</v>
      </c>
      <c r="CG125" s="143"/>
      <c r="CH125" s="143"/>
      <c r="CI125" s="143"/>
      <c r="CJ125" s="143"/>
      <c r="CK125" s="143"/>
      <c r="CL125" s="143"/>
      <c r="CM125" s="143"/>
      <c r="CN125" s="143"/>
      <c r="CO125" s="143"/>
      <c r="CP125" s="143"/>
      <c r="CQ125" s="143"/>
      <c r="CR125" s="144"/>
      <c r="CS125" s="142" t="s">
        <v>291</v>
      </c>
      <c r="CT125" s="143"/>
      <c r="CU125" s="143"/>
      <c r="CV125" s="143"/>
      <c r="CW125" s="143"/>
      <c r="CX125" s="143"/>
      <c r="CY125" s="143"/>
      <c r="CZ125" s="143"/>
      <c r="DA125" s="143"/>
      <c r="DB125" s="143"/>
      <c r="DC125" s="143"/>
      <c r="DD125" s="143"/>
      <c r="DE125" s="144"/>
      <c r="DF125" s="149">
        <v>5985</v>
      </c>
      <c r="DG125" s="150"/>
      <c r="DH125" s="150"/>
      <c r="DI125" s="150"/>
      <c r="DJ125" s="150"/>
      <c r="DK125" s="150"/>
      <c r="DL125" s="150"/>
      <c r="DM125" s="150"/>
      <c r="DN125" s="150"/>
      <c r="DO125" s="150"/>
      <c r="DP125" s="150"/>
      <c r="DQ125" s="150"/>
      <c r="DR125" s="151"/>
      <c r="DS125" s="92"/>
      <c r="DT125" s="93"/>
      <c r="DU125" s="93"/>
      <c r="DV125" s="93"/>
      <c r="DW125" s="93"/>
      <c r="DX125" s="93"/>
      <c r="DY125" s="93"/>
      <c r="DZ125" s="93"/>
      <c r="EA125" s="93"/>
      <c r="EB125" s="93"/>
      <c r="EC125" s="93"/>
      <c r="ED125" s="93"/>
      <c r="EE125" s="94"/>
      <c r="EF125" s="92"/>
      <c r="EG125" s="93"/>
      <c r="EH125" s="93"/>
      <c r="EI125" s="93"/>
      <c r="EJ125" s="93"/>
      <c r="EK125" s="93"/>
      <c r="EL125" s="93"/>
      <c r="EM125" s="93"/>
      <c r="EN125" s="93"/>
      <c r="EO125" s="93"/>
      <c r="EP125" s="93"/>
      <c r="EQ125" s="93"/>
      <c r="ER125" s="94"/>
      <c r="ES125" s="92"/>
      <c r="ET125" s="93"/>
      <c r="EU125" s="93"/>
      <c r="EV125" s="93"/>
      <c r="EW125" s="93"/>
      <c r="EX125" s="93"/>
      <c r="EY125" s="93"/>
      <c r="EZ125" s="93"/>
      <c r="FA125" s="93"/>
      <c r="FB125" s="93"/>
      <c r="FC125" s="93"/>
      <c r="FD125" s="93"/>
      <c r="FE125" s="94"/>
    </row>
    <row r="126" spans="1:161" s="6" customFormat="1" ht="14.25" customHeight="1">
      <c r="A126" s="148" t="s">
        <v>334</v>
      </c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7"/>
      <c r="BX126" s="142"/>
      <c r="BY126" s="143"/>
      <c r="BZ126" s="143"/>
      <c r="CA126" s="143"/>
      <c r="CB126" s="143"/>
      <c r="CC126" s="143"/>
      <c r="CD126" s="143"/>
      <c r="CE126" s="144"/>
      <c r="CF126" s="142" t="s">
        <v>144</v>
      </c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4"/>
      <c r="CS126" s="142" t="s">
        <v>297</v>
      </c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3"/>
      <c r="DE126" s="144"/>
      <c r="DF126" s="149">
        <v>665</v>
      </c>
      <c r="DG126" s="150"/>
      <c r="DH126" s="150"/>
      <c r="DI126" s="150"/>
      <c r="DJ126" s="150"/>
      <c r="DK126" s="150"/>
      <c r="DL126" s="150"/>
      <c r="DM126" s="150"/>
      <c r="DN126" s="150"/>
      <c r="DO126" s="150"/>
      <c r="DP126" s="150"/>
      <c r="DQ126" s="150"/>
      <c r="DR126" s="151"/>
      <c r="DS126" s="92"/>
      <c r="DT126" s="93"/>
      <c r="DU126" s="93"/>
      <c r="DV126" s="93"/>
      <c r="DW126" s="93"/>
      <c r="DX126" s="93"/>
      <c r="DY126" s="93"/>
      <c r="DZ126" s="93"/>
      <c r="EA126" s="93"/>
      <c r="EB126" s="93"/>
      <c r="EC126" s="93"/>
      <c r="ED126" s="93"/>
      <c r="EE126" s="94"/>
      <c r="EF126" s="92"/>
      <c r="EG126" s="93"/>
      <c r="EH126" s="93"/>
      <c r="EI126" s="93"/>
      <c r="EJ126" s="93"/>
      <c r="EK126" s="93"/>
      <c r="EL126" s="93"/>
      <c r="EM126" s="93"/>
      <c r="EN126" s="93"/>
      <c r="EO126" s="93"/>
      <c r="EP126" s="93"/>
      <c r="EQ126" s="93"/>
      <c r="ER126" s="94"/>
      <c r="ES126" s="92"/>
      <c r="ET126" s="93"/>
      <c r="EU126" s="93"/>
      <c r="EV126" s="93"/>
      <c r="EW126" s="93"/>
      <c r="EX126" s="93"/>
      <c r="EY126" s="93"/>
      <c r="EZ126" s="93"/>
      <c r="FA126" s="93"/>
      <c r="FB126" s="93"/>
      <c r="FC126" s="93"/>
      <c r="FD126" s="93"/>
      <c r="FE126" s="94"/>
    </row>
    <row r="127" spans="1:161" s="6" customFormat="1" ht="33" customHeight="1">
      <c r="A127" s="95" t="s">
        <v>335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6"/>
      <c r="BX127" s="142"/>
      <c r="BY127" s="143"/>
      <c r="BZ127" s="143"/>
      <c r="CA127" s="143"/>
      <c r="CB127" s="143"/>
      <c r="CC127" s="143"/>
      <c r="CD127" s="143"/>
      <c r="CE127" s="144"/>
      <c r="CF127" s="142"/>
      <c r="CG127" s="143"/>
      <c r="CH127" s="143"/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4"/>
      <c r="CS127" s="142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  <c r="DE127" s="144"/>
      <c r="DF127" s="149">
        <v>982.5</v>
      </c>
      <c r="DG127" s="150"/>
      <c r="DH127" s="150"/>
      <c r="DI127" s="150"/>
      <c r="DJ127" s="150"/>
      <c r="DK127" s="150"/>
      <c r="DL127" s="150"/>
      <c r="DM127" s="150"/>
      <c r="DN127" s="150"/>
      <c r="DO127" s="150"/>
      <c r="DP127" s="150"/>
      <c r="DQ127" s="150"/>
      <c r="DR127" s="151"/>
      <c r="DS127" s="92"/>
      <c r="DT127" s="93"/>
      <c r="DU127" s="93"/>
      <c r="DV127" s="93"/>
      <c r="DW127" s="93"/>
      <c r="DX127" s="93"/>
      <c r="DY127" s="93"/>
      <c r="DZ127" s="93"/>
      <c r="EA127" s="93"/>
      <c r="EB127" s="93"/>
      <c r="EC127" s="93"/>
      <c r="ED127" s="93"/>
      <c r="EE127" s="94"/>
      <c r="EF127" s="92"/>
      <c r="EG127" s="93"/>
      <c r="EH127" s="93"/>
      <c r="EI127" s="93"/>
      <c r="EJ127" s="93"/>
      <c r="EK127" s="93"/>
      <c r="EL127" s="93"/>
      <c r="EM127" s="93"/>
      <c r="EN127" s="93"/>
      <c r="EO127" s="93"/>
      <c r="EP127" s="93"/>
      <c r="EQ127" s="93"/>
      <c r="ER127" s="94"/>
      <c r="ES127" s="92"/>
      <c r="ET127" s="93"/>
      <c r="EU127" s="93"/>
      <c r="EV127" s="93"/>
      <c r="EW127" s="93"/>
      <c r="EX127" s="93"/>
      <c r="EY127" s="93"/>
      <c r="EZ127" s="93"/>
      <c r="FA127" s="93"/>
      <c r="FB127" s="93"/>
      <c r="FC127" s="93"/>
      <c r="FD127" s="93"/>
      <c r="FE127" s="94"/>
    </row>
    <row r="128" spans="1:161" s="6" customFormat="1" ht="16.5" customHeight="1">
      <c r="A128" s="148" t="s">
        <v>294</v>
      </c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6"/>
      <c r="BX128" s="142"/>
      <c r="BY128" s="143"/>
      <c r="BZ128" s="143"/>
      <c r="CA128" s="143"/>
      <c r="CB128" s="143"/>
      <c r="CC128" s="143"/>
      <c r="CD128" s="143"/>
      <c r="CE128" s="144"/>
      <c r="CF128" s="142" t="s">
        <v>144</v>
      </c>
      <c r="CG128" s="143"/>
      <c r="CH128" s="143"/>
      <c r="CI128" s="143"/>
      <c r="CJ128" s="143"/>
      <c r="CK128" s="143"/>
      <c r="CL128" s="143"/>
      <c r="CM128" s="143"/>
      <c r="CN128" s="143"/>
      <c r="CO128" s="143"/>
      <c r="CP128" s="143"/>
      <c r="CQ128" s="143"/>
      <c r="CR128" s="144"/>
      <c r="CS128" s="142" t="s">
        <v>291</v>
      </c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3"/>
      <c r="DE128" s="144"/>
      <c r="DF128" s="149">
        <v>982.5</v>
      </c>
      <c r="DG128" s="150"/>
      <c r="DH128" s="150"/>
      <c r="DI128" s="150"/>
      <c r="DJ128" s="150"/>
      <c r="DK128" s="150"/>
      <c r="DL128" s="150"/>
      <c r="DM128" s="150"/>
      <c r="DN128" s="150"/>
      <c r="DO128" s="150"/>
      <c r="DP128" s="150"/>
      <c r="DQ128" s="150"/>
      <c r="DR128" s="151"/>
      <c r="DS128" s="92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4"/>
      <c r="EF128" s="92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4"/>
      <c r="ES128" s="92"/>
      <c r="ET128" s="93"/>
      <c r="EU128" s="93"/>
      <c r="EV128" s="93"/>
      <c r="EW128" s="93"/>
      <c r="EX128" s="93"/>
      <c r="EY128" s="93"/>
      <c r="EZ128" s="93"/>
      <c r="FA128" s="93"/>
      <c r="FB128" s="93"/>
      <c r="FC128" s="93"/>
      <c r="FD128" s="93"/>
      <c r="FE128" s="94"/>
    </row>
    <row r="129" spans="1:161" s="6" customFormat="1" ht="16.5" customHeight="1">
      <c r="A129" s="95" t="s">
        <v>336</v>
      </c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6"/>
      <c r="BX129" s="142"/>
      <c r="BY129" s="143"/>
      <c r="BZ129" s="143"/>
      <c r="CA129" s="143"/>
      <c r="CB129" s="143"/>
      <c r="CC129" s="143"/>
      <c r="CD129" s="143"/>
      <c r="CE129" s="144"/>
      <c r="CF129" s="142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4"/>
      <c r="CS129" s="142"/>
      <c r="CT129" s="143"/>
      <c r="CU129" s="143"/>
      <c r="CV129" s="143"/>
      <c r="CW129" s="143"/>
      <c r="CX129" s="143"/>
      <c r="CY129" s="143"/>
      <c r="CZ129" s="143"/>
      <c r="DA129" s="143"/>
      <c r="DB129" s="143"/>
      <c r="DC129" s="143"/>
      <c r="DD129" s="143"/>
      <c r="DE129" s="144"/>
      <c r="DF129" s="149">
        <v>1867.5</v>
      </c>
      <c r="DG129" s="150"/>
      <c r="DH129" s="150"/>
      <c r="DI129" s="150"/>
      <c r="DJ129" s="150"/>
      <c r="DK129" s="150"/>
      <c r="DL129" s="150"/>
      <c r="DM129" s="150"/>
      <c r="DN129" s="150"/>
      <c r="DO129" s="150"/>
      <c r="DP129" s="150"/>
      <c r="DQ129" s="150"/>
      <c r="DR129" s="151"/>
      <c r="DS129" s="92"/>
      <c r="DT129" s="93"/>
      <c r="DU129" s="93"/>
      <c r="DV129" s="93"/>
      <c r="DW129" s="93"/>
      <c r="DX129" s="93"/>
      <c r="DY129" s="93"/>
      <c r="DZ129" s="93"/>
      <c r="EA129" s="93"/>
      <c r="EB129" s="93"/>
      <c r="EC129" s="93"/>
      <c r="ED129" s="93"/>
      <c r="EE129" s="94"/>
      <c r="EF129" s="92"/>
      <c r="EG129" s="93"/>
      <c r="EH129" s="93"/>
      <c r="EI129" s="93"/>
      <c r="EJ129" s="93"/>
      <c r="EK129" s="93"/>
      <c r="EL129" s="93"/>
      <c r="EM129" s="93"/>
      <c r="EN129" s="93"/>
      <c r="EO129" s="93"/>
      <c r="EP129" s="93"/>
      <c r="EQ129" s="93"/>
      <c r="ER129" s="94"/>
      <c r="ES129" s="92"/>
      <c r="ET129" s="93"/>
      <c r="EU129" s="93"/>
      <c r="EV129" s="93"/>
      <c r="EW129" s="93"/>
      <c r="EX129" s="93"/>
      <c r="EY129" s="93"/>
      <c r="EZ129" s="93"/>
      <c r="FA129" s="93"/>
      <c r="FB129" s="93"/>
      <c r="FC129" s="93"/>
      <c r="FD129" s="93"/>
      <c r="FE129" s="94"/>
    </row>
    <row r="130" spans="1:161" s="6" customFormat="1" ht="16.5" customHeight="1">
      <c r="A130" s="148" t="s">
        <v>294</v>
      </c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7"/>
      <c r="BX130" s="142"/>
      <c r="BY130" s="143"/>
      <c r="BZ130" s="143"/>
      <c r="CA130" s="143"/>
      <c r="CB130" s="143"/>
      <c r="CC130" s="143"/>
      <c r="CD130" s="143"/>
      <c r="CE130" s="144"/>
      <c r="CF130" s="142" t="s">
        <v>144</v>
      </c>
      <c r="CG130" s="143"/>
      <c r="CH130" s="143"/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4"/>
      <c r="CS130" s="142" t="s">
        <v>291</v>
      </c>
      <c r="CT130" s="143"/>
      <c r="CU130" s="143"/>
      <c r="CV130" s="143"/>
      <c r="CW130" s="143"/>
      <c r="CX130" s="143"/>
      <c r="CY130" s="143"/>
      <c r="CZ130" s="143"/>
      <c r="DA130" s="143"/>
      <c r="DB130" s="143"/>
      <c r="DC130" s="143"/>
      <c r="DD130" s="143"/>
      <c r="DE130" s="144"/>
      <c r="DF130" s="149">
        <v>1582.5</v>
      </c>
      <c r="DG130" s="150"/>
      <c r="DH130" s="150"/>
      <c r="DI130" s="150"/>
      <c r="DJ130" s="150"/>
      <c r="DK130" s="150"/>
      <c r="DL130" s="150"/>
      <c r="DM130" s="150"/>
      <c r="DN130" s="150"/>
      <c r="DO130" s="150"/>
      <c r="DP130" s="150"/>
      <c r="DQ130" s="150"/>
      <c r="DR130" s="151"/>
      <c r="DS130" s="92"/>
      <c r="DT130" s="93"/>
      <c r="DU130" s="93"/>
      <c r="DV130" s="93"/>
      <c r="DW130" s="93"/>
      <c r="DX130" s="93"/>
      <c r="DY130" s="93"/>
      <c r="DZ130" s="93"/>
      <c r="EA130" s="93"/>
      <c r="EB130" s="93"/>
      <c r="EC130" s="93"/>
      <c r="ED130" s="93"/>
      <c r="EE130" s="94"/>
      <c r="EF130" s="92"/>
      <c r="EG130" s="93"/>
      <c r="EH130" s="93"/>
      <c r="EI130" s="93"/>
      <c r="EJ130" s="93"/>
      <c r="EK130" s="93"/>
      <c r="EL130" s="93"/>
      <c r="EM130" s="93"/>
      <c r="EN130" s="93"/>
      <c r="EO130" s="93"/>
      <c r="EP130" s="93"/>
      <c r="EQ130" s="93"/>
      <c r="ER130" s="94"/>
      <c r="ES130" s="92"/>
      <c r="ET130" s="93"/>
      <c r="EU130" s="93"/>
      <c r="EV130" s="93"/>
      <c r="EW130" s="93"/>
      <c r="EX130" s="93"/>
      <c r="EY130" s="93"/>
      <c r="EZ130" s="93"/>
      <c r="FA130" s="93"/>
      <c r="FB130" s="93"/>
      <c r="FC130" s="93"/>
      <c r="FD130" s="93"/>
      <c r="FE130" s="94"/>
    </row>
    <row r="131" spans="1:161" s="6" customFormat="1" ht="16.5" customHeight="1">
      <c r="A131" s="148" t="s">
        <v>334</v>
      </c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7"/>
      <c r="BX131" s="142"/>
      <c r="BY131" s="143"/>
      <c r="BZ131" s="143"/>
      <c r="CA131" s="143"/>
      <c r="CB131" s="143"/>
      <c r="CC131" s="143"/>
      <c r="CD131" s="143"/>
      <c r="CE131" s="144"/>
      <c r="CF131" s="142" t="s">
        <v>144</v>
      </c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4"/>
      <c r="CS131" s="142" t="s">
        <v>297</v>
      </c>
      <c r="CT131" s="143"/>
      <c r="CU131" s="143"/>
      <c r="CV131" s="143"/>
      <c r="CW131" s="143"/>
      <c r="CX131" s="143"/>
      <c r="CY131" s="143"/>
      <c r="CZ131" s="143"/>
      <c r="DA131" s="143"/>
      <c r="DB131" s="143"/>
      <c r="DC131" s="143"/>
      <c r="DD131" s="143"/>
      <c r="DE131" s="144"/>
      <c r="DF131" s="149">
        <v>285</v>
      </c>
      <c r="DG131" s="150"/>
      <c r="DH131" s="150"/>
      <c r="DI131" s="150"/>
      <c r="DJ131" s="150"/>
      <c r="DK131" s="150"/>
      <c r="DL131" s="150"/>
      <c r="DM131" s="150"/>
      <c r="DN131" s="150"/>
      <c r="DO131" s="150"/>
      <c r="DP131" s="150"/>
      <c r="DQ131" s="150"/>
      <c r="DR131" s="151"/>
      <c r="DS131" s="92"/>
      <c r="DT131" s="93"/>
      <c r="DU131" s="93"/>
      <c r="DV131" s="93"/>
      <c r="DW131" s="93"/>
      <c r="DX131" s="93"/>
      <c r="DY131" s="93"/>
      <c r="DZ131" s="93"/>
      <c r="EA131" s="93"/>
      <c r="EB131" s="93"/>
      <c r="EC131" s="93"/>
      <c r="ED131" s="93"/>
      <c r="EE131" s="94"/>
      <c r="EF131" s="92"/>
      <c r="EG131" s="93"/>
      <c r="EH131" s="93"/>
      <c r="EI131" s="93"/>
      <c r="EJ131" s="93"/>
      <c r="EK131" s="93"/>
      <c r="EL131" s="93"/>
      <c r="EM131" s="93"/>
      <c r="EN131" s="93"/>
      <c r="EO131" s="93"/>
      <c r="EP131" s="93"/>
      <c r="EQ131" s="93"/>
      <c r="ER131" s="94"/>
      <c r="ES131" s="92"/>
      <c r="ET131" s="93"/>
      <c r="EU131" s="93"/>
      <c r="EV131" s="93"/>
      <c r="EW131" s="93"/>
      <c r="EX131" s="93"/>
      <c r="EY131" s="93"/>
      <c r="EZ131" s="93"/>
      <c r="FA131" s="93"/>
      <c r="FB131" s="93"/>
      <c r="FC131" s="93"/>
      <c r="FD131" s="93"/>
      <c r="FE131" s="94"/>
    </row>
    <row r="132" spans="1:161" s="6" customFormat="1" ht="11.25" customHeight="1">
      <c r="A132" s="54" t="s">
        <v>146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6" t="s">
        <v>149</v>
      </c>
      <c r="BY132" s="56"/>
      <c r="BZ132" s="56"/>
      <c r="CA132" s="56"/>
      <c r="CB132" s="56"/>
      <c r="CC132" s="56"/>
      <c r="CD132" s="56"/>
      <c r="CE132" s="56"/>
      <c r="CF132" s="56" t="s">
        <v>150</v>
      </c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</row>
    <row r="133" spans="1:161" s="6" customFormat="1" ht="11.25" customHeight="1">
      <c r="A133" s="54" t="s">
        <v>264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6" t="s">
        <v>152</v>
      </c>
      <c r="BY133" s="56"/>
      <c r="BZ133" s="56"/>
      <c r="CA133" s="56"/>
      <c r="CB133" s="56"/>
      <c r="CC133" s="56"/>
      <c r="CD133" s="56"/>
      <c r="CE133" s="56"/>
      <c r="CF133" s="56" t="s">
        <v>153</v>
      </c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</row>
    <row r="134" spans="1:161" s="6" customFormat="1" ht="46.5" customHeight="1">
      <c r="A134" s="67" t="s">
        <v>151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91" t="s">
        <v>154</v>
      </c>
      <c r="BY134" s="91"/>
      <c r="BZ134" s="91"/>
      <c r="CA134" s="91"/>
      <c r="CB134" s="91"/>
      <c r="CC134" s="91"/>
      <c r="CD134" s="91"/>
      <c r="CE134" s="91"/>
      <c r="CF134" s="91" t="s">
        <v>155</v>
      </c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</row>
    <row r="135" spans="1:161" ht="19.5" customHeight="1">
      <c r="A135" s="90" t="s">
        <v>256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56" t="s">
        <v>156</v>
      </c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</row>
    <row r="136" spans="1:161" ht="28.5" customHeight="1">
      <c r="A136" s="88" t="s">
        <v>257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56" t="s">
        <v>157</v>
      </c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</row>
    <row r="137" spans="1:161" ht="23.25" customHeight="1">
      <c r="A137" s="88" t="s">
        <v>259</v>
      </c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56" t="s">
        <v>158</v>
      </c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</row>
    <row r="138" spans="1:161" ht="21" customHeight="1">
      <c r="A138" s="88" t="s">
        <v>258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91" t="s">
        <v>159</v>
      </c>
      <c r="BY138" s="91"/>
      <c r="BZ138" s="91"/>
      <c r="CA138" s="91"/>
      <c r="CB138" s="91"/>
      <c r="CC138" s="91"/>
      <c r="CD138" s="91"/>
      <c r="CE138" s="91"/>
      <c r="CF138" s="91" t="s">
        <v>39</v>
      </c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</row>
    <row r="139" spans="1:161" ht="30" customHeight="1">
      <c r="A139" s="90" t="s">
        <v>260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56" t="s">
        <v>161</v>
      </c>
      <c r="BY139" s="56"/>
      <c r="BZ139" s="56"/>
      <c r="CA139" s="56"/>
      <c r="CB139" s="56"/>
      <c r="CC139" s="56"/>
      <c r="CD139" s="56"/>
      <c r="CE139" s="56"/>
      <c r="CF139" s="56" t="s">
        <v>162</v>
      </c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</row>
    <row r="140" spans="1:161" ht="11.25">
      <c r="A140" s="88" t="s">
        <v>160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</row>
    <row r="141" spans="1:161" ht="11.25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</row>
    <row r="142" spans="76:161" ht="11.25"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</row>
    <row r="143" spans="1:161" ht="11.25">
      <c r="A143" s="13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</row>
    <row r="144" spans="1:161" ht="15.75">
      <c r="A144" s="13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</row>
    <row r="145" spans="1:161" ht="15.75">
      <c r="A145" s="13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</row>
    <row r="146" spans="1:161" ht="15.75">
      <c r="A146" s="13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19"/>
      <c r="S146" s="19"/>
      <c r="T146" s="19"/>
      <c r="U146" s="20"/>
      <c r="V146" s="20"/>
      <c r="W146" s="20"/>
      <c r="X146" s="20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</row>
    <row r="147" spans="1:161" ht="15.75">
      <c r="A147" s="13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</row>
    <row r="148" spans="1:122" ht="11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</row>
    <row r="149" spans="1:122" ht="11.25">
      <c r="A149" s="52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</row>
    <row r="150" spans="1:122" ht="11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</row>
    <row r="151" spans="1:122" ht="11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</row>
    <row r="152" spans="1:122" ht="11.25">
      <c r="A152" s="52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21"/>
      <c r="AA152" s="21"/>
      <c r="AB152" s="21"/>
      <c r="AC152" s="21"/>
      <c r="AD152" s="21"/>
      <c r="AE152" s="21"/>
      <c r="AF152" s="21"/>
      <c r="AG152" s="21"/>
      <c r="AH152" s="52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</row>
    <row r="153" spans="1:122" ht="11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23"/>
      <c r="AA153" s="23"/>
      <c r="AB153" s="23"/>
      <c r="AC153" s="23"/>
      <c r="AD153" s="23"/>
      <c r="AE153" s="23"/>
      <c r="AF153" s="23"/>
      <c r="AG153" s="23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</row>
    <row r="154" spans="1:122" ht="11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</row>
    <row r="155" spans="1:122" ht="11.25">
      <c r="A155" s="46"/>
      <c r="B155" s="46"/>
      <c r="C155" s="47"/>
      <c r="D155" s="48"/>
      <c r="E155" s="48"/>
      <c r="F155" s="49"/>
      <c r="G155" s="49"/>
      <c r="H155" s="21"/>
      <c r="I155" s="47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6"/>
      <c r="Y155" s="46"/>
      <c r="Z155" s="46"/>
      <c r="AA155" s="50"/>
      <c r="AB155" s="51"/>
      <c r="AC155" s="5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</row>
    <row r="156" spans="1:75" ht="11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</row>
  </sheetData>
  <sheetProtection/>
  <mergeCells count="936">
    <mergeCell ref="DS131:EE131"/>
    <mergeCell ref="EF131:ER131"/>
    <mergeCell ref="DF129:DR129"/>
    <mergeCell ref="DF130:DR130"/>
    <mergeCell ref="DF131:DR131"/>
    <mergeCell ref="DS129:EE129"/>
    <mergeCell ref="EF129:ER129"/>
    <mergeCell ref="ES129:FE129"/>
    <mergeCell ref="ES130:FE130"/>
    <mergeCell ref="ES131:FE131"/>
    <mergeCell ref="EF130:ER130"/>
    <mergeCell ref="DS130:EE130"/>
    <mergeCell ref="CF130:CR130"/>
    <mergeCell ref="CF131:CR131"/>
    <mergeCell ref="CF129:CR129"/>
    <mergeCell ref="CS129:DE129"/>
    <mergeCell ref="CS130:DE130"/>
    <mergeCell ref="CS131:DE131"/>
    <mergeCell ref="A129:BW129"/>
    <mergeCell ref="BX129:CE129"/>
    <mergeCell ref="A130:BW130"/>
    <mergeCell ref="A131:BW131"/>
    <mergeCell ref="BX130:CE130"/>
    <mergeCell ref="BX131:CE131"/>
    <mergeCell ref="EF127:ER127"/>
    <mergeCell ref="ES127:FE127"/>
    <mergeCell ref="A128:BW128"/>
    <mergeCell ref="BX128:CE128"/>
    <mergeCell ref="CF128:CR128"/>
    <mergeCell ref="CS128:DE128"/>
    <mergeCell ref="DF128:DR128"/>
    <mergeCell ref="DS128:EE128"/>
    <mergeCell ref="EF128:ER128"/>
    <mergeCell ref="ES128:FE128"/>
    <mergeCell ref="A127:BW127"/>
    <mergeCell ref="BX127:CE127"/>
    <mergeCell ref="CF127:CR127"/>
    <mergeCell ref="CS127:DE127"/>
    <mergeCell ref="DF127:DR127"/>
    <mergeCell ref="DS127:EE127"/>
    <mergeCell ref="EF125:ER125"/>
    <mergeCell ref="ES125:FE125"/>
    <mergeCell ref="A126:BW126"/>
    <mergeCell ref="BX126:CE126"/>
    <mergeCell ref="CF126:CR126"/>
    <mergeCell ref="CS126:DE126"/>
    <mergeCell ref="DF126:DR126"/>
    <mergeCell ref="DS126:EE126"/>
    <mergeCell ref="EF126:ER126"/>
    <mergeCell ref="ES126:FE126"/>
    <mergeCell ref="ES90:FE90"/>
    <mergeCell ref="DF90:DR90"/>
    <mergeCell ref="A124:BW124"/>
    <mergeCell ref="BX124:CE124"/>
    <mergeCell ref="CF124:CR124"/>
    <mergeCell ref="CS124:DE124"/>
    <mergeCell ref="DF124:DR124"/>
    <mergeCell ref="DS124:EE124"/>
    <mergeCell ref="EF124:ER124"/>
    <mergeCell ref="ES124:FE124"/>
    <mergeCell ref="BX90:CE90"/>
    <mergeCell ref="CF90:CR90"/>
    <mergeCell ref="CS90:DE90"/>
    <mergeCell ref="DS90:EE90"/>
    <mergeCell ref="EF90:ER90"/>
    <mergeCell ref="A125:BW125"/>
    <mergeCell ref="BX125:CE125"/>
    <mergeCell ref="CF125:CR125"/>
    <mergeCell ref="CS125:DE125"/>
    <mergeCell ref="DF125:DR125"/>
    <mergeCell ref="ES49:FE49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BX49:CE49"/>
    <mergeCell ref="CF49:CR49"/>
    <mergeCell ref="CS49:DE49"/>
    <mergeCell ref="DF49:DR49"/>
    <mergeCell ref="DS49:EE49"/>
    <mergeCell ref="EF49:ER49"/>
    <mergeCell ref="EF42:ER42"/>
    <mergeCell ref="DF44:DR45"/>
    <mergeCell ref="ES42:FE42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42:BW42"/>
    <mergeCell ref="BX42:CE42"/>
    <mergeCell ref="CF42:CR42"/>
    <mergeCell ref="CS42:DE42"/>
    <mergeCell ref="DF42:DR42"/>
    <mergeCell ref="DS42:EE42"/>
    <mergeCell ref="ES84:FE84"/>
    <mergeCell ref="CF52:CR52"/>
    <mergeCell ref="CS52:DE52"/>
    <mergeCell ref="DS52:EE52"/>
    <mergeCell ref="ES52:FE52"/>
    <mergeCell ref="A84:BW84"/>
    <mergeCell ref="BX84:CE84"/>
    <mergeCell ref="CF84:CR84"/>
    <mergeCell ref="CS84:DE84"/>
    <mergeCell ref="DF84:DR84"/>
    <mergeCell ref="DS84:EE84"/>
    <mergeCell ref="A52:BW52"/>
    <mergeCell ref="DS62:EE62"/>
    <mergeCell ref="DF55:DR55"/>
    <mergeCell ref="DS55:EE55"/>
    <mergeCell ref="DF56:DR56"/>
    <mergeCell ref="EF55:ER55"/>
    <mergeCell ref="EF52:ER52"/>
    <mergeCell ref="A55:BW55"/>
    <mergeCell ref="BX55:CE55"/>
    <mergeCell ref="EF56:ER56"/>
    <mergeCell ref="ES55:FE55"/>
    <mergeCell ref="DF52:DR52"/>
    <mergeCell ref="CS47:DE48"/>
    <mergeCell ref="A48:BW48"/>
    <mergeCell ref="CF53:CR54"/>
    <mergeCell ref="CS53:DE54"/>
    <mergeCell ref="A54:BW54"/>
    <mergeCell ref="A53:BW53"/>
    <mergeCell ref="BX53:CE54"/>
    <mergeCell ref="A49:BW49"/>
    <mergeCell ref="B85:BW85"/>
    <mergeCell ref="BX85:CE85"/>
    <mergeCell ref="BX62:CE62"/>
    <mergeCell ref="CF62:CR62"/>
    <mergeCell ref="DS53:EE54"/>
    <mergeCell ref="CF47:CR48"/>
    <mergeCell ref="DF62:DR62"/>
    <mergeCell ref="BX52:CE52"/>
    <mergeCell ref="A73:BW73"/>
    <mergeCell ref="BX73:CE73"/>
    <mergeCell ref="EF84:ER84"/>
    <mergeCell ref="CS62:DE62"/>
    <mergeCell ref="CF85:CR85"/>
    <mergeCell ref="CS85:DE85"/>
    <mergeCell ref="EF46:ER46"/>
    <mergeCell ref="DF46:DR46"/>
    <mergeCell ref="DF47:DR48"/>
    <mergeCell ref="DS47:EE48"/>
    <mergeCell ref="CF55:CR55"/>
    <mergeCell ref="CS55:DE55"/>
    <mergeCell ref="DF104:DR104"/>
    <mergeCell ref="BX103:CE103"/>
    <mergeCell ref="BX102:CE102"/>
    <mergeCell ref="CS102:DE102"/>
    <mergeCell ref="DS100:EE100"/>
    <mergeCell ref="BX104:CE104"/>
    <mergeCell ref="A31:BW31"/>
    <mergeCell ref="BX31:CE31"/>
    <mergeCell ref="ES93:FE93"/>
    <mergeCell ref="DF103:DR103"/>
    <mergeCell ref="DS95:EE95"/>
    <mergeCell ref="EF62:ER62"/>
    <mergeCell ref="EF53:ER54"/>
    <mergeCell ref="EF97:ER97"/>
    <mergeCell ref="ES53:FE54"/>
    <mergeCell ref="DF53:DR54"/>
    <mergeCell ref="DB3:FE3"/>
    <mergeCell ref="EZ12:FB12"/>
    <mergeCell ref="CV14:CY14"/>
    <mergeCell ref="CS27:DE29"/>
    <mergeCell ref="DS30:EE30"/>
    <mergeCell ref="AW14:CR14"/>
    <mergeCell ref="CL17:CO17"/>
    <mergeCell ref="A27:BW29"/>
    <mergeCell ref="BX27:CE29"/>
    <mergeCell ref="CF27:CR29"/>
    <mergeCell ref="EF28:EK28"/>
    <mergeCell ref="EL28:EN28"/>
    <mergeCell ref="EO28:ER28"/>
    <mergeCell ref="EF29:ER29"/>
    <mergeCell ref="DS28:DX28"/>
    <mergeCell ref="DY28:EA28"/>
    <mergeCell ref="EB28:EE28"/>
    <mergeCell ref="DS29:EE29"/>
    <mergeCell ref="DL28:DN28"/>
    <mergeCell ref="A30:BW30"/>
    <mergeCell ref="BX30:CE30"/>
    <mergeCell ref="CF30:CR30"/>
    <mergeCell ref="CS30:DE30"/>
    <mergeCell ref="DF30:DR30"/>
    <mergeCell ref="DF29:DR29"/>
    <mergeCell ref="DB1:FE1"/>
    <mergeCell ref="DB5:FE5"/>
    <mergeCell ref="DB2:FE2"/>
    <mergeCell ref="EF31:ER31"/>
    <mergeCell ref="ES31:FE31"/>
    <mergeCell ref="EL10:FE10"/>
    <mergeCell ref="DW10:EI10"/>
    <mergeCell ref="DY12:EA12"/>
    <mergeCell ref="EB12:EC12"/>
    <mergeCell ref="ES28:FE29"/>
    <mergeCell ref="DW7:FE7"/>
    <mergeCell ref="CS14:CU14"/>
    <mergeCell ref="DF27:FE27"/>
    <mergeCell ref="EF30:ER30"/>
    <mergeCell ref="ES30:FE30"/>
    <mergeCell ref="CS31:DE31"/>
    <mergeCell ref="DF31:DR31"/>
    <mergeCell ref="DS31:EE31"/>
    <mergeCell ref="DF28:DK28"/>
    <mergeCell ref="DO28:DR28"/>
    <mergeCell ref="EE12:ES12"/>
    <mergeCell ref="ET12:EV12"/>
    <mergeCell ref="EW12:EY12"/>
    <mergeCell ref="CH15:CL15"/>
    <mergeCell ref="DW8:FE8"/>
    <mergeCell ref="DW9:FE9"/>
    <mergeCell ref="ES15:FE16"/>
    <mergeCell ref="DW11:EI11"/>
    <mergeCell ref="EL11:FE11"/>
    <mergeCell ref="DW12:DX12"/>
    <mergeCell ref="BI15:CD15"/>
    <mergeCell ref="AY15:BE15"/>
    <mergeCell ref="CP15:CX15"/>
    <mergeCell ref="BF15:BH15"/>
    <mergeCell ref="CE15:CG15"/>
    <mergeCell ref="CM15:CO15"/>
    <mergeCell ref="ES17:FE17"/>
    <mergeCell ref="ES18:FE18"/>
    <mergeCell ref="ES19:FE19"/>
    <mergeCell ref="ES20:FE20"/>
    <mergeCell ref="BK17:BM17"/>
    <mergeCell ref="BN17:BO17"/>
    <mergeCell ref="BQ17:CE17"/>
    <mergeCell ref="CF17:CH17"/>
    <mergeCell ref="CI17:CK17"/>
    <mergeCell ref="BG17:BJ17"/>
    <mergeCell ref="ES32:FE32"/>
    <mergeCell ref="A32:BW32"/>
    <mergeCell ref="BX32:CE32"/>
    <mergeCell ref="CF32:CR32"/>
    <mergeCell ref="CS32:DE32"/>
    <mergeCell ref="A18:AA18"/>
    <mergeCell ref="AB19:DP19"/>
    <mergeCell ref="K22:DP22"/>
    <mergeCell ref="ES21:FE21"/>
    <mergeCell ref="ES22:FE22"/>
    <mergeCell ref="BX33:CE33"/>
    <mergeCell ref="CF33:CR33"/>
    <mergeCell ref="CS33:DE33"/>
    <mergeCell ref="DF32:DR32"/>
    <mergeCell ref="DS32:EE32"/>
    <mergeCell ref="EF32:ER32"/>
    <mergeCell ref="ES23:FE23"/>
    <mergeCell ref="A25:FE25"/>
    <mergeCell ref="CF31:CR31"/>
    <mergeCell ref="ES34:FE34"/>
    <mergeCell ref="A34:BW34"/>
    <mergeCell ref="BX34:CE34"/>
    <mergeCell ref="CF34:CR34"/>
    <mergeCell ref="CS34:DE34"/>
    <mergeCell ref="DF33:DR33"/>
    <mergeCell ref="DS33:EE33"/>
    <mergeCell ref="EF33:ER33"/>
    <mergeCell ref="ES33:FE33"/>
    <mergeCell ref="A33:BW33"/>
    <mergeCell ref="DF34:DR34"/>
    <mergeCell ref="DS34:EE34"/>
    <mergeCell ref="EF34:ER34"/>
    <mergeCell ref="DF35:DR36"/>
    <mergeCell ref="DS35:EE36"/>
    <mergeCell ref="EF35:ER36"/>
    <mergeCell ref="A35:BW35"/>
    <mergeCell ref="A36:BW36"/>
    <mergeCell ref="BX35:CE36"/>
    <mergeCell ref="CF35:CR36"/>
    <mergeCell ref="CS35:DE36"/>
    <mergeCell ref="A38:BW38"/>
    <mergeCell ref="BX38:CE38"/>
    <mergeCell ref="CF38:CR38"/>
    <mergeCell ref="A37:BW37"/>
    <mergeCell ref="BX37:CE37"/>
    <mergeCell ref="CF37:CR37"/>
    <mergeCell ref="CS37:DE37"/>
    <mergeCell ref="BX39:CE39"/>
    <mergeCell ref="CF39:CR39"/>
    <mergeCell ref="CS39:DE39"/>
    <mergeCell ref="A39:BW39"/>
    <mergeCell ref="CS38:DE38"/>
    <mergeCell ref="ES35:FE36"/>
    <mergeCell ref="DF37:DR37"/>
    <mergeCell ref="DS37:EE37"/>
    <mergeCell ref="EF37:ER37"/>
    <mergeCell ref="ES37:FE37"/>
    <mergeCell ref="ES38:FE38"/>
    <mergeCell ref="ES39:FE39"/>
    <mergeCell ref="A41:BW41"/>
    <mergeCell ref="A40:BW40"/>
    <mergeCell ref="BX40:CE40"/>
    <mergeCell ref="ES40:FE40"/>
    <mergeCell ref="EF40:ER40"/>
    <mergeCell ref="EF41:ER41"/>
    <mergeCell ref="DS41:EE41"/>
    <mergeCell ref="CS41:DE41"/>
    <mergeCell ref="CF40:CR40"/>
    <mergeCell ref="CS40:DE40"/>
    <mergeCell ref="ES41:FE41"/>
    <mergeCell ref="BX43:CE43"/>
    <mergeCell ref="DF38:DR38"/>
    <mergeCell ref="DS38:EE38"/>
    <mergeCell ref="DF39:DR39"/>
    <mergeCell ref="EF38:ER38"/>
    <mergeCell ref="DS39:EE39"/>
    <mergeCell ref="DF41:DR41"/>
    <mergeCell ref="DF40:DR40"/>
    <mergeCell ref="DS40:EE40"/>
    <mergeCell ref="CS43:DE43"/>
    <mergeCell ref="EF39:ER39"/>
    <mergeCell ref="BX44:CE45"/>
    <mergeCell ref="CF44:CR45"/>
    <mergeCell ref="CS44:DE45"/>
    <mergeCell ref="BX41:CE41"/>
    <mergeCell ref="CF41:CR41"/>
    <mergeCell ref="DS43:EE43"/>
    <mergeCell ref="DS44:EE45"/>
    <mergeCell ref="A45:BW45"/>
    <mergeCell ref="DF43:DR43"/>
    <mergeCell ref="ES43:FE43"/>
    <mergeCell ref="EF43:ER43"/>
    <mergeCell ref="A44:BW44"/>
    <mergeCell ref="EF44:ER45"/>
    <mergeCell ref="ES44:FE45"/>
    <mergeCell ref="A43:BW43"/>
    <mergeCell ref="CF43:CR43"/>
    <mergeCell ref="ES46:FE46"/>
    <mergeCell ref="A46:BW46"/>
    <mergeCell ref="BX46:CE46"/>
    <mergeCell ref="CF46:CR46"/>
    <mergeCell ref="CS46:DE46"/>
    <mergeCell ref="EF47:ER48"/>
    <mergeCell ref="ES47:FE48"/>
    <mergeCell ref="A47:BW47"/>
    <mergeCell ref="BX47:CE48"/>
    <mergeCell ref="DS46:EE46"/>
    <mergeCell ref="A64:BW64"/>
    <mergeCell ref="A66:BW66"/>
    <mergeCell ref="BX64:CE64"/>
    <mergeCell ref="CF64:CR64"/>
    <mergeCell ref="BX66:CE66"/>
    <mergeCell ref="CF66:CR66"/>
    <mergeCell ref="A65:BW65"/>
    <mergeCell ref="BX65:CE65"/>
    <mergeCell ref="CF65:CR65"/>
    <mergeCell ref="ES56:FE56"/>
    <mergeCell ref="A56:BW56"/>
    <mergeCell ref="BX56:CE56"/>
    <mergeCell ref="CF56:CR56"/>
    <mergeCell ref="CS56:DE56"/>
    <mergeCell ref="DS56:EE56"/>
    <mergeCell ref="EF57:ER58"/>
    <mergeCell ref="ES57:FE58"/>
    <mergeCell ref="A57:BW57"/>
    <mergeCell ref="BX57:CE58"/>
    <mergeCell ref="CF57:CR58"/>
    <mergeCell ref="CS57:DE58"/>
    <mergeCell ref="A58:BW58"/>
    <mergeCell ref="DF57:DR58"/>
    <mergeCell ref="DS57:EE58"/>
    <mergeCell ref="EF59:ER59"/>
    <mergeCell ref="ES59:FE59"/>
    <mergeCell ref="A59:BW59"/>
    <mergeCell ref="BX59:CE59"/>
    <mergeCell ref="CF59:CR59"/>
    <mergeCell ref="CS59:DE59"/>
    <mergeCell ref="DF59:DR59"/>
    <mergeCell ref="DS59:EE59"/>
    <mergeCell ref="EF60:ER60"/>
    <mergeCell ref="ES60:FE60"/>
    <mergeCell ref="A60:BW60"/>
    <mergeCell ref="BX60:CE60"/>
    <mergeCell ref="CF60:CR60"/>
    <mergeCell ref="CS60:DE60"/>
    <mergeCell ref="DF60:DR60"/>
    <mergeCell ref="DS60:E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EF64:ER64"/>
    <mergeCell ref="ES64:FE64"/>
    <mergeCell ref="CS66:DE66"/>
    <mergeCell ref="DF66:DR66"/>
    <mergeCell ref="DS66:EE66"/>
    <mergeCell ref="EF66:ER66"/>
    <mergeCell ref="ES66:FE66"/>
    <mergeCell ref="CS64:DE64"/>
    <mergeCell ref="DF64:DR64"/>
    <mergeCell ref="DS64:EE64"/>
    <mergeCell ref="EF67:ER67"/>
    <mergeCell ref="ES67:FE67"/>
    <mergeCell ref="CS65:DE65"/>
    <mergeCell ref="EF65:ER65"/>
    <mergeCell ref="DF65:DR65"/>
    <mergeCell ref="ES65:FE65"/>
    <mergeCell ref="A67:BW67"/>
    <mergeCell ref="BX67:CE67"/>
    <mergeCell ref="CF67:CR67"/>
    <mergeCell ref="CS67:DE67"/>
    <mergeCell ref="DF68:DR68"/>
    <mergeCell ref="DS68:EE68"/>
    <mergeCell ref="DF67:DR67"/>
    <mergeCell ref="DS67:EE67"/>
    <mergeCell ref="A69:BW69"/>
    <mergeCell ref="BX69:CE69"/>
    <mergeCell ref="CF69:CR69"/>
    <mergeCell ref="CS69:DE69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DF70:DR70"/>
    <mergeCell ref="DS70:EE70"/>
    <mergeCell ref="EF69:ER69"/>
    <mergeCell ref="ES69:FE69"/>
    <mergeCell ref="EF70:ER70"/>
    <mergeCell ref="ES70:FE70"/>
    <mergeCell ref="EF71:ER71"/>
    <mergeCell ref="ES71:FE71"/>
    <mergeCell ref="A70:BW70"/>
    <mergeCell ref="BX70:CE70"/>
    <mergeCell ref="CF70:CR70"/>
    <mergeCell ref="CS70:DE70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73:ER73"/>
    <mergeCell ref="ES73:FE73"/>
    <mergeCell ref="A72:BW72"/>
    <mergeCell ref="BX72:CE72"/>
    <mergeCell ref="CF72:CR72"/>
    <mergeCell ref="CS72:DE72"/>
    <mergeCell ref="CF73:CR73"/>
    <mergeCell ref="CS73:DE73"/>
    <mergeCell ref="DF72:DR72"/>
    <mergeCell ref="DS72:EE72"/>
    <mergeCell ref="CF77:CR77"/>
    <mergeCell ref="DS81:EE81"/>
    <mergeCell ref="CS80:DE80"/>
    <mergeCell ref="DS82:EE82"/>
    <mergeCell ref="CF79:CR79"/>
    <mergeCell ref="DF73:DR73"/>
    <mergeCell ref="DS73:EE73"/>
    <mergeCell ref="CS74:DE74"/>
    <mergeCell ref="DS80:EE80"/>
    <mergeCell ref="DF79:DR79"/>
    <mergeCell ref="ES74:FE74"/>
    <mergeCell ref="DF75:DR75"/>
    <mergeCell ref="DS75:EE75"/>
    <mergeCell ref="EF75:ER75"/>
    <mergeCell ref="ES75:FE75"/>
    <mergeCell ref="EF95:ER95"/>
    <mergeCell ref="ES95:FE95"/>
    <mergeCell ref="DF89:DR89"/>
    <mergeCell ref="DF92:DR92"/>
    <mergeCell ref="ES87:FE87"/>
    <mergeCell ref="A86:BW86"/>
    <mergeCell ref="DF86:DR86"/>
    <mergeCell ref="EF87:ER87"/>
    <mergeCell ref="A87:BW87"/>
    <mergeCell ref="BX86:CE86"/>
    <mergeCell ref="CF86:CR86"/>
    <mergeCell ref="CS86:DE86"/>
    <mergeCell ref="DF87:DR87"/>
    <mergeCell ref="DS87:EE87"/>
    <mergeCell ref="BX87:CE87"/>
    <mergeCell ref="CF87:CR87"/>
    <mergeCell ref="CS87:DE87"/>
    <mergeCell ref="EF86:ER86"/>
    <mergeCell ref="DS86:EE86"/>
    <mergeCell ref="BX88:CE88"/>
    <mergeCell ref="CF88:CR88"/>
    <mergeCell ref="CS88:DE88"/>
    <mergeCell ref="DF88:DR88"/>
    <mergeCell ref="EF88:ER88"/>
    <mergeCell ref="A91:BW91"/>
    <mergeCell ref="BX89:CE89"/>
    <mergeCell ref="CF89:CR89"/>
    <mergeCell ref="CS89:DE89"/>
    <mergeCell ref="DF91:DR91"/>
    <mergeCell ref="A89:BW89"/>
    <mergeCell ref="BX91:CE91"/>
    <mergeCell ref="CF91:CR91"/>
    <mergeCell ref="CS91:DE91"/>
    <mergeCell ref="A90:BW90"/>
    <mergeCell ref="EF89:ER89"/>
    <mergeCell ref="DS89:EE89"/>
    <mergeCell ref="DF95:DR95"/>
    <mergeCell ref="DS93:EE93"/>
    <mergeCell ref="DS91:EE91"/>
    <mergeCell ref="EF91:ER91"/>
    <mergeCell ref="EF92:ER92"/>
    <mergeCell ref="EF94:ER94"/>
    <mergeCell ref="ES91:FE91"/>
    <mergeCell ref="A98:BW98"/>
    <mergeCell ref="CF97:CR97"/>
    <mergeCell ref="CS97:DE97"/>
    <mergeCell ref="DF98:DR98"/>
    <mergeCell ref="BX92:CE92"/>
    <mergeCell ref="CF92:CR92"/>
    <mergeCell ref="CS92:DE92"/>
    <mergeCell ref="A92:BW92"/>
    <mergeCell ref="DS96:EE96"/>
    <mergeCell ref="ES92:FE92"/>
    <mergeCell ref="CS95:DE95"/>
    <mergeCell ref="DS92:EE92"/>
    <mergeCell ref="ES94:FE94"/>
    <mergeCell ref="EF93:ER93"/>
    <mergeCell ref="ES96:FE96"/>
    <mergeCell ref="EF96:ER96"/>
    <mergeCell ref="DF96:DR96"/>
    <mergeCell ref="CS96:DE96"/>
    <mergeCell ref="DF94:DR94"/>
    <mergeCell ref="CS94:DE94"/>
    <mergeCell ref="BX95:CE95"/>
    <mergeCell ref="CF95:CR95"/>
    <mergeCell ref="A95:BW95"/>
    <mergeCell ref="ES98:FE98"/>
    <mergeCell ref="DS99:EE99"/>
    <mergeCell ref="EF99:ER99"/>
    <mergeCell ref="ES99:FE99"/>
    <mergeCell ref="BX96:CE96"/>
    <mergeCell ref="CF96:CR96"/>
    <mergeCell ref="EF100:ER100"/>
    <mergeCell ref="ES100:FE100"/>
    <mergeCell ref="DF97:DR97"/>
    <mergeCell ref="A97:BW97"/>
    <mergeCell ref="ES97:FE97"/>
    <mergeCell ref="EF98:ER98"/>
    <mergeCell ref="DF99:DR99"/>
    <mergeCell ref="DS97:EE97"/>
    <mergeCell ref="CS100:DE100"/>
    <mergeCell ref="BX97:CE97"/>
    <mergeCell ref="BX101:CE101"/>
    <mergeCell ref="CF101:CR101"/>
    <mergeCell ref="CS101:DE101"/>
    <mergeCell ref="CF102:CR102"/>
    <mergeCell ref="CF98:CR98"/>
    <mergeCell ref="DS101:EE101"/>
    <mergeCell ref="DF102:DR102"/>
    <mergeCell ref="DF100:DR100"/>
    <mergeCell ref="BX98:CE98"/>
    <mergeCell ref="EF101:ER101"/>
    <mergeCell ref="DF101:DR101"/>
    <mergeCell ref="CS98:DE98"/>
    <mergeCell ref="A104:BW104"/>
    <mergeCell ref="CF103:CR103"/>
    <mergeCell ref="CS103:DE103"/>
    <mergeCell ref="CF104:CR104"/>
    <mergeCell ref="CS104:DE104"/>
    <mergeCell ref="CF99:CR99"/>
    <mergeCell ref="CS99:DE99"/>
    <mergeCell ref="DF107:DR107"/>
    <mergeCell ref="CS107:DE107"/>
    <mergeCell ref="CS106:DE106"/>
    <mergeCell ref="DS108:EE108"/>
    <mergeCell ref="DF106:DR106"/>
    <mergeCell ref="DS106:EE106"/>
    <mergeCell ref="BX109:CE109"/>
    <mergeCell ref="CF109:CR109"/>
    <mergeCell ref="CS109:DE109"/>
    <mergeCell ref="DF110:DR110"/>
    <mergeCell ref="DS102:EE102"/>
    <mergeCell ref="BX105:CE105"/>
    <mergeCell ref="CF105:CR105"/>
    <mergeCell ref="CS105:DE105"/>
    <mergeCell ref="DF105:DR105"/>
    <mergeCell ref="DF108:DR108"/>
    <mergeCell ref="ES102:FE102"/>
    <mergeCell ref="A112:BW112"/>
    <mergeCell ref="BX111:CE111"/>
    <mergeCell ref="CF111:CR111"/>
    <mergeCell ref="CS111:DE111"/>
    <mergeCell ref="DF112:DR113"/>
    <mergeCell ref="A111:BW111"/>
    <mergeCell ref="EF102:ER102"/>
    <mergeCell ref="EF111:ER111"/>
    <mergeCell ref="EF110:ER110"/>
    <mergeCell ref="DS120:EE120"/>
    <mergeCell ref="CS110:DE110"/>
    <mergeCell ref="DF111:DR111"/>
    <mergeCell ref="DF109:DR109"/>
    <mergeCell ref="CF119:CR119"/>
    <mergeCell ref="DS109:EE109"/>
    <mergeCell ref="DS103:EE103"/>
    <mergeCell ref="EF106:ER106"/>
    <mergeCell ref="DS104:EE105"/>
    <mergeCell ref="ES106:FE106"/>
    <mergeCell ref="EF103:ER103"/>
    <mergeCell ref="EF107:ER107"/>
    <mergeCell ref="EF104:ER105"/>
    <mergeCell ref="ES104:FE105"/>
    <mergeCell ref="ES103:FE103"/>
    <mergeCell ref="ES120:FE120"/>
    <mergeCell ref="A133:BW133"/>
    <mergeCell ref="BX132:CE132"/>
    <mergeCell ref="CF132:CR132"/>
    <mergeCell ref="CS132:DE132"/>
    <mergeCell ref="A132:BW132"/>
    <mergeCell ref="DF133:DR133"/>
    <mergeCell ref="ES121:FE121"/>
    <mergeCell ref="EF122:ER122"/>
    <mergeCell ref="ES122:FE122"/>
    <mergeCell ref="DS122:EE122"/>
    <mergeCell ref="DF132:DR132"/>
    <mergeCell ref="CS123:DE123"/>
    <mergeCell ref="DF123:DR123"/>
    <mergeCell ref="A123:BW123"/>
    <mergeCell ref="BX123:CE123"/>
    <mergeCell ref="CF123:CR123"/>
    <mergeCell ref="DS123:EE123"/>
    <mergeCell ref="DF122:DR122"/>
    <mergeCell ref="DS125:EE125"/>
    <mergeCell ref="DS121:EE121"/>
    <mergeCell ref="EF121:ER121"/>
    <mergeCell ref="EF123:ER123"/>
    <mergeCell ref="ES123:FE123"/>
    <mergeCell ref="BX136:CE136"/>
    <mergeCell ref="CF136:CR136"/>
    <mergeCell ref="CS136:DE136"/>
    <mergeCell ref="BX135:CE135"/>
    <mergeCell ref="CF135:CR135"/>
    <mergeCell ref="BX133:CE133"/>
    <mergeCell ref="CS133:DE133"/>
    <mergeCell ref="DF137:DR137"/>
    <mergeCell ref="BX134:CE134"/>
    <mergeCell ref="A136:BW136"/>
    <mergeCell ref="DF135:DR135"/>
    <mergeCell ref="A134:BW134"/>
    <mergeCell ref="DF134:DR134"/>
    <mergeCell ref="CF133:CR133"/>
    <mergeCell ref="A138:BW138"/>
    <mergeCell ref="BX137:CE137"/>
    <mergeCell ref="CF137:CR137"/>
    <mergeCell ref="CS137:DE137"/>
    <mergeCell ref="DF138:DR138"/>
    <mergeCell ref="CS135:DE135"/>
    <mergeCell ref="DF136:DR136"/>
    <mergeCell ref="A137:BW137"/>
    <mergeCell ref="DF140:DR140"/>
    <mergeCell ref="DS132:EE132"/>
    <mergeCell ref="A139:BW139"/>
    <mergeCell ref="BX138:CE138"/>
    <mergeCell ref="CF138:CR138"/>
    <mergeCell ref="CS138:DE138"/>
    <mergeCell ref="DF139:DR139"/>
    <mergeCell ref="A135:BW135"/>
    <mergeCell ref="CF134:CR134"/>
    <mergeCell ref="CS134:DE134"/>
    <mergeCell ref="EF132:ER132"/>
    <mergeCell ref="ES132:FE132"/>
    <mergeCell ref="A141:BW141"/>
    <mergeCell ref="BX140:CE140"/>
    <mergeCell ref="CF140:CR140"/>
    <mergeCell ref="CS140:DE140"/>
    <mergeCell ref="A140:BW140"/>
    <mergeCell ref="BX139:CE139"/>
    <mergeCell ref="CF139:CR139"/>
    <mergeCell ref="CS139:DE139"/>
    <mergeCell ref="D7:AL7"/>
    <mergeCell ref="D8:AL8"/>
    <mergeCell ref="D9:AL9"/>
    <mergeCell ref="D10:P10"/>
    <mergeCell ref="S10:AL10"/>
    <mergeCell ref="D11:P11"/>
    <mergeCell ref="S11:AL11"/>
    <mergeCell ref="L12:Z12"/>
    <mergeCell ref="AA12:AC12"/>
    <mergeCell ref="BX110:CE110"/>
    <mergeCell ref="BX77:CE77"/>
    <mergeCell ref="A82:BW82"/>
    <mergeCell ref="BX82:CE82"/>
    <mergeCell ref="A109:BW109"/>
    <mergeCell ref="AD12:AF12"/>
    <mergeCell ref="D12:E12"/>
    <mergeCell ref="A110:BW110"/>
    <mergeCell ref="A113:BW113"/>
    <mergeCell ref="CS112:DE113"/>
    <mergeCell ref="A103:BW103"/>
    <mergeCell ref="A105:BW105"/>
    <mergeCell ref="A99:BW99"/>
    <mergeCell ref="CS108:DE108"/>
    <mergeCell ref="CF107:CR107"/>
    <mergeCell ref="A102:BW102"/>
    <mergeCell ref="A100:BW100"/>
    <mergeCell ref="BX99:CE99"/>
    <mergeCell ref="A108:BW108"/>
    <mergeCell ref="A101:BW101"/>
    <mergeCell ref="I12:J12"/>
    <mergeCell ref="CF82:CR82"/>
    <mergeCell ref="A83:BW83"/>
    <mergeCell ref="A81:BW81"/>
    <mergeCell ref="A79:BW79"/>
    <mergeCell ref="BX83:CE83"/>
    <mergeCell ref="CF83:CR83"/>
    <mergeCell ref="BX81:CE81"/>
    <mergeCell ref="AG12:AI12"/>
    <mergeCell ref="BX100:CE100"/>
    <mergeCell ref="CF100:CR100"/>
    <mergeCell ref="A77:BW77"/>
    <mergeCell ref="CS79:DE79"/>
    <mergeCell ref="F12:H12"/>
    <mergeCell ref="A75:BW75"/>
    <mergeCell ref="BX75:CE75"/>
    <mergeCell ref="CS77:DE77"/>
    <mergeCell ref="CF75:CR75"/>
    <mergeCell ref="DS119:EE119"/>
    <mergeCell ref="ES119:FE119"/>
    <mergeCell ref="ES109:FE109"/>
    <mergeCell ref="DS107:EE107"/>
    <mergeCell ref="CF112:CR113"/>
    <mergeCell ref="DF119:DR119"/>
    <mergeCell ref="ES107:FE107"/>
    <mergeCell ref="CF110:CR110"/>
    <mergeCell ref="EF109:ER109"/>
    <mergeCell ref="CF108:CR108"/>
    <mergeCell ref="DS110:EE110"/>
    <mergeCell ref="ES110:FE110"/>
    <mergeCell ref="EF112:ER113"/>
    <mergeCell ref="EF116:ER116"/>
    <mergeCell ref="BX74:CE74"/>
    <mergeCell ref="CF74:CR74"/>
    <mergeCell ref="DS77:EE77"/>
    <mergeCell ref="EF77:ER77"/>
    <mergeCell ref="DF77:DR77"/>
    <mergeCell ref="ES101:FE101"/>
    <mergeCell ref="CS75:DE75"/>
    <mergeCell ref="DF74:DR74"/>
    <mergeCell ref="DS74:EE74"/>
    <mergeCell ref="A76:BW76"/>
    <mergeCell ref="BX76:CE76"/>
    <mergeCell ref="CF76:CR76"/>
    <mergeCell ref="CS76:DE76"/>
    <mergeCell ref="DF76:DR76"/>
    <mergeCell ref="DS76:EE76"/>
    <mergeCell ref="EF76:ER76"/>
    <mergeCell ref="A74:BW74"/>
    <mergeCell ref="ES76:FE76"/>
    <mergeCell ref="DS65:EE65"/>
    <mergeCell ref="ES78:FE78"/>
    <mergeCell ref="EF82:ER82"/>
    <mergeCell ref="DS79:EE79"/>
    <mergeCell ref="EF79:ER79"/>
    <mergeCell ref="EF80:ER80"/>
    <mergeCell ref="ES77:FE77"/>
    <mergeCell ref="EF78:ER78"/>
    <mergeCell ref="EF74:ER74"/>
    <mergeCell ref="ES88:FE88"/>
    <mergeCell ref="DS98:EE98"/>
    <mergeCell ref="ES81:FE81"/>
    <mergeCell ref="A80:BW80"/>
    <mergeCell ref="BX80:CE80"/>
    <mergeCell ref="CF80:CR80"/>
    <mergeCell ref="ES80:FE80"/>
    <mergeCell ref="EF81:ER81"/>
    <mergeCell ref="A93:BW93"/>
    <mergeCell ref="BX93:CE93"/>
    <mergeCell ref="CS83:DE83"/>
    <mergeCell ref="DF83:DR83"/>
    <mergeCell ref="DF82:DR82"/>
    <mergeCell ref="DF80:DR80"/>
    <mergeCell ref="CS82:DE82"/>
    <mergeCell ref="CF81:CR81"/>
    <mergeCell ref="DF85:DR85"/>
    <mergeCell ref="A88:BW88"/>
    <mergeCell ref="A78:BW78"/>
    <mergeCell ref="BX78:CE78"/>
    <mergeCell ref="CF78:CR78"/>
    <mergeCell ref="CS78:DE78"/>
    <mergeCell ref="DF78:DR78"/>
    <mergeCell ref="BX79:CE79"/>
    <mergeCell ref="DS78:EE78"/>
    <mergeCell ref="CF93:CR93"/>
    <mergeCell ref="CS93:DE93"/>
    <mergeCell ref="BX112:CE113"/>
    <mergeCell ref="A96:BW96"/>
    <mergeCell ref="BX107:CE107"/>
    <mergeCell ref="CF106:CR106"/>
    <mergeCell ref="BX108:CE108"/>
    <mergeCell ref="A107:BW107"/>
    <mergeCell ref="A106:BW106"/>
    <mergeCell ref="BX106:CE106"/>
    <mergeCell ref="ES112:FE112"/>
    <mergeCell ref="ES113:FE113"/>
    <mergeCell ref="ES89:FE89"/>
    <mergeCell ref="DS88:EE88"/>
    <mergeCell ref="DF93:DR93"/>
    <mergeCell ref="DS111:EE111"/>
    <mergeCell ref="ES108:FE108"/>
    <mergeCell ref="EF108:ER108"/>
    <mergeCell ref="ES111:FE111"/>
    <mergeCell ref="A114:BW114"/>
    <mergeCell ref="BX114:CE114"/>
    <mergeCell ref="ES114:FE114"/>
    <mergeCell ref="DS114:EE114"/>
    <mergeCell ref="DS116:EE116"/>
    <mergeCell ref="A116:BW116"/>
    <mergeCell ref="ES115:FE115"/>
    <mergeCell ref="CF115:CR115"/>
    <mergeCell ref="CS115:DE115"/>
    <mergeCell ref="ES116:FE116"/>
    <mergeCell ref="DS117:EE117"/>
    <mergeCell ref="BX116:CE116"/>
    <mergeCell ref="EF114:ER114"/>
    <mergeCell ref="EF118:ER118"/>
    <mergeCell ref="EF117:ER117"/>
    <mergeCell ref="BX117:CE117"/>
    <mergeCell ref="CF117:CR117"/>
    <mergeCell ref="BX115:CE115"/>
    <mergeCell ref="ES79:FE79"/>
    <mergeCell ref="DS83:EE83"/>
    <mergeCell ref="CS81:DE81"/>
    <mergeCell ref="DF81:DR81"/>
    <mergeCell ref="ES83:FE83"/>
    <mergeCell ref="EF83:ER83"/>
    <mergeCell ref="ES82:FE82"/>
    <mergeCell ref="ES86:FE86"/>
    <mergeCell ref="DS94:EE94"/>
    <mergeCell ref="DF117:DR117"/>
    <mergeCell ref="DF118:DR118"/>
    <mergeCell ref="DF115:DR115"/>
    <mergeCell ref="CS116:DE116"/>
    <mergeCell ref="DF114:DR114"/>
    <mergeCell ref="CS118:DE118"/>
    <mergeCell ref="EF115:ER115"/>
    <mergeCell ref="DS115:EE115"/>
    <mergeCell ref="CF121:CR121"/>
    <mergeCell ref="CF114:CR114"/>
    <mergeCell ref="BX119:CE119"/>
    <mergeCell ref="A122:BW122"/>
    <mergeCell ref="BX122:CE122"/>
    <mergeCell ref="CF122:CR122"/>
    <mergeCell ref="A118:BW118"/>
    <mergeCell ref="CF118:CR118"/>
    <mergeCell ref="A119:BW119"/>
    <mergeCell ref="BX118:CE118"/>
    <mergeCell ref="CS122:DE122"/>
    <mergeCell ref="CS121:DE121"/>
    <mergeCell ref="CS119:DE119"/>
    <mergeCell ref="CS117:DE117"/>
    <mergeCell ref="A115:BW115"/>
    <mergeCell ref="ES117:FE117"/>
    <mergeCell ref="EF120:ER120"/>
    <mergeCell ref="ES118:FE118"/>
    <mergeCell ref="EF119:ER119"/>
    <mergeCell ref="CF120:CR120"/>
    <mergeCell ref="DF121:DR121"/>
    <mergeCell ref="A121:BW121"/>
    <mergeCell ref="BX121:CE121"/>
    <mergeCell ref="CS120:DE120"/>
    <mergeCell ref="DF120:DR120"/>
    <mergeCell ref="DS112:EE113"/>
    <mergeCell ref="DS118:EE118"/>
    <mergeCell ref="CF116:CR116"/>
    <mergeCell ref="CS114:DE114"/>
    <mergeCell ref="DF116:DR116"/>
    <mergeCell ref="A149:CM149"/>
    <mergeCell ref="A150:CM150"/>
    <mergeCell ref="A152:Y152"/>
    <mergeCell ref="AH152:CM152"/>
    <mergeCell ref="A94:BW94"/>
    <mergeCell ref="BX94:CE94"/>
    <mergeCell ref="CF94:CR94"/>
    <mergeCell ref="A117:BW117"/>
    <mergeCell ref="A120:BW120"/>
    <mergeCell ref="BX120:CE120"/>
    <mergeCell ref="A153:Y153"/>
    <mergeCell ref="AH153:CM153"/>
    <mergeCell ref="A155:B155"/>
    <mergeCell ref="C155:E155"/>
    <mergeCell ref="F155:G155"/>
    <mergeCell ref="I155:W155"/>
    <mergeCell ref="X155:Z155"/>
    <mergeCell ref="AA155:AC155"/>
    <mergeCell ref="EF136:ER136"/>
    <mergeCell ref="ES136:FE136"/>
    <mergeCell ref="DS133:EE133"/>
    <mergeCell ref="EF133:ER133"/>
    <mergeCell ref="ES133:FE133"/>
    <mergeCell ref="DS134:EE134"/>
    <mergeCell ref="EF134:ER134"/>
    <mergeCell ref="ES134:FE134"/>
    <mergeCell ref="DS140:EE140"/>
    <mergeCell ref="EF140:ER140"/>
    <mergeCell ref="ES140:FE140"/>
    <mergeCell ref="DS137:EE137"/>
    <mergeCell ref="EF137:ER137"/>
    <mergeCell ref="ES137:FE137"/>
    <mergeCell ref="DS138:EE138"/>
    <mergeCell ref="EF138:ER138"/>
    <mergeCell ref="ES138:FE138"/>
    <mergeCell ref="DS85:EE85"/>
    <mergeCell ref="EF85:ER85"/>
    <mergeCell ref="ES85:FE85"/>
    <mergeCell ref="DS139:EE139"/>
    <mergeCell ref="EF139:ER139"/>
    <mergeCell ref="ES139:FE139"/>
    <mergeCell ref="DS135:EE135"/>
    <mergeCell ref="EF135:ER135"/>
    <mergeCell ref="ES135:FE135"/>
    <mergeCell ref="DS136:EE1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56"/>
  <sheetViews>
    <sheetView view="pageBreakPreview" zoomScaleSheetLayoutView="100" zoomScalePageLayoutView="0" workbookViewId="0" topLeftCell="A1">
      <selection activeCell="DN7" sqref="DN7:DY7"/>
    </sheetView>
  </sheetViews>
  <sheetFormatPr defaultColWidth="0.875" defaultRowHeight="12.75"/>
  <cols>
    <col min="1" max="171" width="0.875" style="1" customWidth="1"/>
    <col min="172" max="172" width="10.75390625" style="1" customWidth="1"/>
    <col min="173" max="16384" width="0.875" style="1" customWidth="1"/>
  </cols>
  <sheetData>
    <row r="1" spans="2:164" s="11" customFormat="1" ht="13.5" customHeight="1">
      <c r="B1" s="215" t="s">
        <v>265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15"/>
    </row>
    <row r="2" ht="7.5" customHeight="1"/>
    <row r="3" spans="1:165" ht="11.25" customHeight="1">
      <c r="A3" s="202" t="s">
        <v>163</v>
      </c>
      <c r="B3" s="202"/>
      <c r="C3" s="202"/>
      <c r="D3" s="202"/>
      <c r="E3" s="202"/>
      <c r="F3" s="202"/>
      <c r="G3" s="203"/>
      <c r="H3" s="118" t="s">
        <v>0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9"/>
      <c r="CL3" s="232" t="s">
        <v>164</v>
      </c>
      <c r="CM3" s="202"/>
      <c r="CN3" s="202"/>
      <c r="CO3" s="202"/>
      <c r="CP3" s="202"/>
      <c r="CQ3" s="202"/>
      <c r="CR3" s="202"/>
      <c r="CS3" s="203"/>
      <c r="CT3" s="232" t="s">
        <v>165</v>
      </c>
      <c r="CU3" s="202"/>
      <c r="CV3" s="202"/>
      <c r="CW3" s="202"/>
      <c r="CX3" s="202"/>
      <c r="CY3" s="202"/>
      <c r="CZ3" s="202"/>
      <c r="DA3" s="203"/>
      <c r="DB3" s="232" t="s">
        <v>232</v>
      </c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3"/>
      <c r="DN3" s="39" t="s">
        <v>8</v>
      </c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</row>
    <row r="4" spans="1:165" ht="11.25" customHeight="1">
      <c r="A4" s="204"/>
      <c r="B4" s="204"/>
      <c r="C4" s="204"/>
      <c r="D4" s="204"/>
      <c r="E4" s="204"/>
      <c r="F4" s="204"/>
      <c r="G4" s="205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2"/>
      <c r="CL4" s="233"/>
      <c r="CM4" s="204"/>
      <c r="CN4" s="204"/>
      <c r="CO4" s="204"/>
      <c r="CP4" s="204"/>
      <c r="CQ4" s="204"/>
      <c r="CR4" s="204"/>
      <c r="CS4" s="205"/>
      <c r="CT4" s="233"/>
      <c r="CU4" s="204"/>
      <c r="CV4" s="204"/>
      <c r="CW4" s="204"/>
      <c r="CX4" s="204"/>
      <c r="CY4" s="204"/>
      <c r="CZ4" s="204"/>
      <c r="DA4" s="205"/>
      <c r="DB4" s="233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5"/>
      <c r="DN4" s="228" t="s">
        <v>2</v>
      </c>
      <c r="DO4" s="229"/>
      <c r="DP4" s="229"/>
      <c r="DQ4" s="229"/>
      <c r="DR4" s="229"/>
      <c r="DS4" s="229"/>
      <c r="DT4" s="131" t="s">
        <v>278</v>
      </c>
      <c r="DU4" s="131"/>
      <c r="DV4" s="131"/>
      <c r="DW4" s="210" t="s">
        <v>3</v>
      </c>
      <c r="DX4" s="210"/>
      <c r="DY4" s="211"/>
      <c r="DZ4" s="228" t="s">
        <v>2</v>
      </c>
      <c r="EA4" s="229"/>
      <c r="EB4" s="229"/>
      <c r="EC4" s="229"/>
      <c r="ED4" s="229"/>
      <c r="EE4" s="229"/>
      <c r="EF4" s="131" t="s">
        <v>279</v>
      </c>
      <c r="EG4" s="131"/>
      <c r="EH4" s="131"/>
      <c r="EI4" s="210" t="s">
        <v>3</v>
      </c>
      <c r="EJ4" s="210"/>
      <c r="EK4" s="211"/>
      <c r="EL4" s="228" t="s">
        <v>2</v>
      </c>
      <c r="EM4" s="229"/>
      <c r="EN4" s="229"/>
      <c r="EO4" s="229"/>
      <c r="EP4" s="229"/>
      <c r="EQ4" s="229"/>
      <c r="ER4" s="131" t="s">
        <v>319</v>
      </c>
      <c r="ES4" s="131"/>
      <c r="ET4" s="131"/>
      <c r="EU4" s="210" t="s">
        <v>3</v>
      </c>
      <c r="EV4" s="210"/>
      <c r="EW4" s="211"/>
      <c r="EX4" s="232" t="s">
        <v>7</v>
      </c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</row>
    <row r="5" spans="1:165" ht="39" customHeight="1">
      <c r="A5" s="206"/>
      <c r="B5" s="206"/>
      <c r="C5" s="206"/>
      <c r="D5" s="206"/>
      <c r="E5" s="206"/>
      <c r="F5" s="206"/>
      <c r="G5" s="207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1"/>
      <c r="CL5" s="234"/>
      <c r="CM5" s="206"/>
      <c r="CN5" s="206"/>
      <c r="CO5" s="206"/>
      <c r="CP5" s="206"/>
      <c r="CQ5" s="206"/>
      <c r="CR5" s="206"/>
      <c r="CS5" s="207"/>
      <c r="CT5" s="234"/>
      <c r="CU5" s="206"/>
      <c r="CV5" s="206"/>
      <c r="CW5" s="206"/>
      <c r="CX5" s="206"/>
      <c r="CY5" s="206"/>
      <c r="CZ5" s="206"/>
      <c r="DA5" s="207"/>
      <c r="DB5" s="234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7"/>
      <c r="DN5" s="225" t="s">
        <v>166</v>
      </c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7"/>
      <c r="DZ5" s="225" t="s">
        <v>167</v>
      </c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7"/>
      <c r="EL5" s="225" t="s">
        <v>168</v>
      </c>
      <c r="EM5" s="226"/>
      <c r="EN5" s="226"/>
      <c r="EO5" s="226"/>
      <c r="EP5" s="226"/>
      <c r="EQ5" s="226"/>
      <c r="ER5" s="226"/>
      <c r="ES5" s="226"/>
      <c r="ET5" s="226"/>
      <c r="EU5" s="226"/>
      <c r="EV5" s="226"/>
      <c r="EW5" s="227"/>
      <c r="EX5" s="234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</row>
    <row r="6" spans="1:165" ht="12" thickBot="1">
      <c r="A6" s="208" t="s">
        <v>9</v>
      </c>
      <c r="B6" s="208"/>
      <c r="C6" s="208"/>
      <c r="D6" s="208"/>
      <c r="E6" s="208"/>
      <c r="F6" s="208"/>
      <c r="G6" s="209"/>
      <c r="H6" s="208" t="s">
        <v>10</v>
      </c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9"/>
      <c r="CL6" s="212" t="s">
        <v>11</v>
      </c>
      <c r="CM6" s="213"/>
      <c r="CN6" s="213"/>
      <c r="CO6" s="213"/>
      <c r="CP6" s="213"/>
      <c r="CQ6" s="213"/>
      <c r="CR6" s="213"/>
      <c r="CS6" s="214"/>
      <c r="CT6" s="212" t="s">
        <v>12</v>
      </c>
      <c r="CU6" s="213"/>
      <c r="CV6" s="213"/>
      <c r="CW6" s="213"/>
      <c r="CX6" s="213"/>
      <c r="CY6" s="213"/>
      <c r="CZ6" s="213"/>
      <c r="DA6" s="214"/>
      <c r="DB6" s="212" t="s">
        <v>242</v>
      </c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4"/>
      <c r="DN6" s="212" t="s">
        <v>13</v>
      </c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4"/>
      <c r="DZ6" s="212" t="s">
        <v>14</v>
      </c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4"/>
      <c r="EL6" s="212" t="s">
        <v>15</v>
      </c>
      <c r="EM6" s="213"/>
      <c r="EN6" s="213"/>
      <c r="EO6" s="213"/>
      <c r="EP6" s="213"/>
      <c r="EQ6" s="213"/>
      <c r="ER6" s="213"/>
      <c r="ES6" s="213"/>
      <c r="ET6" s="213"/>
      <c r="EU6" s="213"/>
      <c r="EV6" s="213"/>
      <c r="EW6" s="214"/>
      <c r="EX6" s="212" t="s">
        <v>16</v>
      </c>
      <c r="EY6" s="213"/>
      <c r="EZ6" s="213"/>
      <c r="FA6" s="213"/>
      <c r="FB6" s="213"/>
      <c r="FC6" s="213"/>
      <c r="FD6" s="213"/>
      <c r="FE6" s="213"/>
      <c r="FF6" s="213"/>
      <c r="FG6" s="213"/>
      <c r="FH6" s="213"/>
      <c r="FI6" s="213"/>
    </row>
    <row r="7" spans="1:165" ht="12.75" customHeight="1">
      <c r="A7" s="216">
        <v>1</v>
      </c>
      <c r="B7" s="216"/>
      <c r="C7" s="216"/>
      <c r="D7" s="216"/>
      <c r="E7" s="216"/>
      <c r="F7" s="216"/>
      <c r="G7" s="217"/>
      <c r="H7" s="218" t="s">
        <v>266</v>
      </c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20" t="s">
        <v>169</v>
      </c>
      <c r="CM7" s="221"/>
      <c r="CN7" s="221"/>
      <c r="CO7" s="221"/>
      <c r="CP7" s="221"/>
      <c r="CQ7" s="221"/>
      <c r="CR7" s="221"/>
      <c r="CS7" s="222"/>
      <c r="CT7" s="198" t="s">
        <v>39</v>
      </c>
      <c r="CU7" s="196"/>
      <c r="CV7" s="196"/>
      <c r="CW7" s="196"/>
      <c r="CX7" s="196"/>
      <c r="CY7" s="196"/>
      <c r="CZ7" s="196"/>
      <c r="DA7" s="197"/>
      <c r="DB7" s="198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7"/>
      <c r="DN7" s="223">
        <f>DN10+DN14</f>
        <v>1050153.42</v>
      </c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224"/>
      <c r="DZ7" s="223">
        <f>DZ10+DZ14</f>
        <v>633894</v>
      </c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224"/>
      <c r="EL7" s="223">
        <f>EL10+EL14</f>
        <v>697284</v>
      </c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224"/>
      <c r="EX7" s="192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4"/>
    </row>
    <row r="8" spans="1:165" ht="68.25" customHeight="1">
      <c r="A8" s="143" t="s">
        <v>170</v>
      </c>
      <c r="B8" s="143"/>
      <c r="C8" s="143"/>
      <c r="D8" s="143"/>
      <c r="E8" s="143"/>
      <c r="F8" s="143"/>
      <c r="G8" s="144"/>
      <c r="H8" s="200" t="s">
        <v>269</v>
      </c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162" t="s">
        <v>171</v>
      </c>
      <c r="CM8" s="143"/>
      <c r="CN8" s="143"/>
      <c r="CO8" s="143"/>
      <c r="CP8" s="143"/>
      <c r="CQ8" s="143"/>
      <c r="CR8" s="143"/>
      <c r="CS8" s="144"/>
      <c r="CT8" s="142" t="s">
        <v>39</v>
      </c>
      <c r="CU8" s="143"/>
      <c r="CV8" s="143"/>
      <c r="CW8" s="143"/>
      <c r="CX8" s="143"/>
      <c r="CY8" s="143"/>
      <c r="CZ8" s="143"/>
      <c r="DA8" s="144"/>
      <c r="DB8" s="142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4"/>
      <c r="DN8" s="145">
        <v>0</v>
      </c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7"/>
      <c r="DZ8" s="145">
        <v>0</v>
      </c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7"/>
      <c r="EL8" s="145">
        <v>0</v>
      </c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7"/>
      <c r="EX8" s="145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99"/>
    </row>
    <row r="9" spans="1:165" ht="24" customHeight="1">
      <c r="A9" s="143" t="s">
        <v>172</v>
      </c>
      <c r="B9" s="143"/>
      <c r="C9" s="143"/>
      <c r="D9" s="143"/>
      <c r="E9" s="143"/>
      <c r="F9" s="143"/>
      <c r="G9" s="144"/>
      <c r="H9" s="200" t="s">
        <v>270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162" t="s">
        <v>173</v>
      </c>
      <c r="CM9" s="143"/>
      <c r="CN9" s="143"/>
      <c r="CO9" s="143"/>
      <c r="CP9" s="143"/>
      <c r="CQ9" s="143"/>
      <c r="CR9" s="143"/>
      <c r="CS9" s="144"/>
      <c r="CT9" s="142" t="s">
        <v>39</v>
      </c>
      <c r="CU9" s="143"/>
      <c r="CV9" s="143"/>
      <c r="CW9" s="143"/>
      <c r="CX9" s="143"/>
      <c r="CY9" s="143"/>
      <c r="CZ9" s="143"/>
      <c r="DA9" s="144"/>
      <c r="DB9" s="142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4"/>
      <c r="DN9" s="145">
        <v>0</v>
      </c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7"/>
      <c r="DZ9" s="145">
        <v>0</v>
      </c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7"/>
      <c r="EL9" s="145">
        <v>0</v>
      </c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7"/>
      <c r="EX9" s="145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99"/>
    </row>
    <row r="10" spans="1:165" ht="24" customHeight="1">
      <c r="A10" s="143" t="s">
        <v>174</v>
      </c>
      <c r="B10" s="143"/>
      <c r="C10" s="143"/>
      <c r="D10" s="143"/>
      <c r="E10" s="143"/>
      <c r="F10" s="143"/>
      <c r="G10" s="144"/>
      <c r="H10" s="200" t="s">
        <v>267</v>
      </c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162" t="s">
        <v>176</v>
      </c>
      <c r="CM10" s="143"/>
      <c r="CN10" s="143"/>
      <c r="CO10" s="143"/>
      <c r="CP10" s="143"/>
      <c r="CQ10" s="143"/>
      <c r="CR10" s="143"/>
      <c r="CS10" s="144"/>
      <c r="CT10" s="142" t="s">
        <v>39</v>
      </c>
      <c r="CU10" s="143"/>
      <c r="CV10" s="143"/>
      <c r="CW10" s="143"/>
      <c r="CX10" s="143"/>
      <c r="CY10" s="143"/>
      <c r="CZ10" s="143"/>
      <c r="DA10" s="144"/>
      <c r="DB10" s="142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4"/>
      <c r="DN10" s="145">
        <v>0</v>
      </c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7"/>
      <c r="DZ10" s="145">
        <v>0</v>
      </c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7"/>
      <c r="EL10" s="145">
        <v>0</v>
      </c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7"/>
      <c r="EX10" s="145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99"/>
    </row>
    <row r="11" spans="1:165" ht="24" customHeight="1" hidden="1">
      <c r="A11" s="143" t="s">
        <v>233</v>
      </c>
      <c r="B11" s="143"/>
      <c r="C11" s="143"/>
      <c r="D11" s="143"/>
      <c r="E11" s="143"/>
      <c r="F11" s="143"/>
      <c r="G11" s="144"/>
      <c r="H11" s="190" t="s">
        <v>181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162" t="s">
        <v>234</v>
      </c>
      <c r="CM11" s="143"/>
      <c r="CN11" s="143"/>
      <c r="CO11" s="143"/>
      <c r="CP11" s="143"/>
      <c r="CQ11" s="143"/>
      <c r="CR11" s="143"/>
      <c r="CS11" s="144"/>
      <c r="CT11" s="142" t="s">
        <v>39</v>
      </c>
      <c r="CU11" s="143"/>
      <c r="CV11" s="143"/>
      <c r="CW11" s="143"/>
      <c r="CX11" s="143"/>
      <c r="CY11" s="143"/>
      <c r="CZ11" s="143"/>
      <c r="DA11" s="144"/>
      <c r="DB11" s="142" t="s">
        <v>39</v>
      </c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4"/>
      <c r="DN11" s="145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7"/>
      <c r="DZ11" s="145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7"/>
      <c r="EL11" s="145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7"/>
      <c r="EX11" s="145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99"/>
    </row>
    <row r="12" spans="1:165" ht="24" customHeight="1" hidden="1">
      <c r="A12" s="143"/>
      <c r="B12" s="143"/>
      <c r="C12" s="143"/>
      <c r="D12" s="143"/>
      <c r="E12" s="143"/>
      <c r="F12" s="143"/>
      <c r="G12" s="144"/>
      <c r="H12" s="235" t="s">
        <v>268</v>
      </c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7"/>
      <c r="CL12" s="162" t="s">
        <v>236</v>
      </c>
      <c r="CM12" s="143"/>
      <c r="CN12" s="143"/>
      <c r="CO12" s="143"/>
      <c r="CP12" s="143"/>
      <c r="CQ12" s="143"/>
      <c r="CR12" s="143"/>
      <c r="CS12" s="144"/>
      <c r="CT12" s="142"/>
      <c r="CU12" s="143"/>
      <c r="CV12" s="143"/>
      <c r="CW12" s="143"/>
      <c r="CX12" s="143"/>
      <c r="CY12" s="143"/>
      <c r="CZ12" s="143"/>
      <c r="DA12" s="144"/>
      <c r="DB12" s="142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4"/>
      <c r="DN12" s="145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7"/>
      <c r="DZ12" s="145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7"/>
      <c r="EL12" s="145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7"/>
      <c r="EX12" s="145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99"/>
    </row>
    <row r="13" spans="1:165" ht="11.25" hidden="1">
      <c r="A13" s="143" t="s">
        <v>237</v>
      </c>
      <c r="B13" s="143"/>
      <c r="C13" s="143"/>
      <c r="D13" s="143"/>
      <c r="E13" s="143"/>
      <c r="F13" s="143"/>
      <c r="G13" s="144"/>
      <c r="H13" s="190" t="s">
        <v>205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162" t="s">
        <v>238</v>
      </c>
      <c r="CM13" s="143"/>
      <c r="CN13" s="143"/>
      <c r="CO13" s="143"/>
      <c r="CP13" s="143"/>
      <c r="CQ13" s="143"/>
      <c r="CR13" s="143"/>
      <c r="CS13" s="144"/>
      <c r="CT13" s="142" t="s">
        <v>39</v>
      </c>
      <c r="CU13" s="143"/>
      <c r="CV13" s="143"/>
      <c r="CW13" s="143"/>
      <c r="CX13" s="143"/>
      <c r="CY13" s="143"/>
      <c r="CZ13" s="143"/>
      <c r="DA13" s="144"/>
      <c r="DB13" s="142" t="s">
        <v>39</v>
      </c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4"/>
      <c r="DN13" s="145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7"/>
      <c r="DZ13" s="145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7"/>
      <c r="EL13" s="145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7"/>
      <c r="EX13" s="145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99"/>
    </row>
    <row r="14" spans="1:165" ht="24" customHeight="1">
      <c r="A14" s="143" t="s">
        <v>175</v>
      </c>
      <c r="B14" s="143"/>
      <c r="C14" s="143"/>
      <c r="D14" s="143"/>
      <c r="E14" s="143"/>
      <c r="F14" s="143"/>
      <c r="G14" s="144"/>
      <c r="H14" s="200" t="s">
        <v>272</v>
      </c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162" t="s">
        <v>177</v>
      </c>
      <c r="CM14" s="143"/>
      <c r="CN14" s="143"/>
      <c r="CO14" s="143"/>
      <c r="CP14" s="143"/>
      <c r="CQ14" s="143"/>
      <c r="CR14" s="143"/>
      <c r="CS14" s="144"/>
      <c r="CT14" s="142" t="s">
        <v>39</v>
      </c>
      <c r="CU14" s="143"/>
      <c r="CV14" s="143"/>
      <c r="CW14" s="143"/>
      <c r="CX14" s="143"/>
      <c r="CY14" s="143"/>
      <c r="CZ14" s="143"/>
      <c r="DA14" s="144"/>
      <c r="DB14" s="142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4"/>
      <c r="DN14" s="145">
        <v>1050153.42</v>
      </c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7"/>
      <c r="DZ14" s="145">
        <f>DZ28</f>
        <v>633894</v>
      </c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7"/>
      <c r="EL14" s="145">
        <f>EL28</f>
        <v>697284</v>
      </c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7"/>
      <c r="EX14" s="145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99"/>
    </row>
    <row r="15" spans="1:172" ht="35.25" customHeight="1">
      <c r="A15" s="143" t="s">
        <v>178</v>
      </c>
      <c r="B15" s="143"/>
      <c r="C15" s="143"/>
      <c r="D15" s="143"/>
      <c r="E15" s="143"/>
      <c r="F15" s="143"/>
      <c r="G15" s="144"/>
      <c r="H15" s="190" t="s">
        <v>271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162" t="s">
        <v>179</v>
      </c>
      <c r="CM15" s="143"/>
      <c r="CN15" s="143"/>
      <c r="CO15" s="143"/>
      <c r="CP15" s="143"/>
      <c r="CQ15" s="143"/>
      <c r="CR15" s="143"/>
      <c r="CS15" s="144"/>
      <c r="CT15" s="142" t="s">
        <v>39</v>
      </c>
      <c r="CU15" s="143"/>
      <c r="CV15" s="143"/>
      <c r="CW15" s="143"/>
      <c r="CX15" s="143"/>
      <c r="CY15" s="143"/>
      <c r="CZ15" s="143"/>
      <c r="DA15" s="144"/>
      <c r="DB15" s="142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4"/>
      <c r="DN15" s="145">
        <v>464385.42</v>
      </c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7"/>
      <c r="DZ15" s="145">
        <v>0</v>
      </c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7"/>
      <c r="EL15" s="145">
        <v>0</v>
      </c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7"/>
      <c r="EX15" s="145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99"/>
      <c r="FP15" s="18"/>
    </row>
    <row r="16" spans="1:165" ht="24" customHeight="1">
      <c r="A16" s="143" t="s">
        <v>180</v>
      </c>
      <c r="B16" s="143"/>
      <c r="C16" s="143"/>
      <c r="D16" s="143"/>
      <c r="E16" s="143"/>
      <c r="F16" s="143"/>
      <c r="G16" s="144"/>
      <c r="H16" s="188" t="s">
        <v>181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62" t="s">
        <v>182</v>
      </c>
      <c r="CM16" s="143"/>
      <c r="CN16" s="143"/>
      <c r="CO16" s="143"/>
      <c r="CP16" s="143"/>
      <c r="CQ16" s="143"/>
      <c r="CR16" s="143"/>
      <c r="CS16" s="144"/>
      <c r="CT16" s="142" t="s">
        <v>39</v>
      </c>
      <c r="CU16" s="143"/>
      <c r="CV16" s="143"/>
      <c r="CW16" s="143"/>
      <c r="CX16" s="143"/>
      <c r="CY16" s="143"/>
      <c r="CZ16" s="143"/>
      <c r="DA16" s="144"/>
      <c r="DB16" s="142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4"/>
      <c r="DN16" s="145">
        <f>DN15</f>
        <v>464385.42</v>
      </c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7"/>
      <c r="DZ16" s="145">
        <v>0</v>
      </c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7"/>
      <c r="EL16" s="145">
        <v>0</v>
      </c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7"/>
      <c r="EX16" s="145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99"/>
    </row>
    <row r="17" spans="1:165" ht="12.75" customHeight="1">
      <c r="A17" s="143" t="s">
        <v>183</v>
      </c>
      <c r="B17" s="143"/>
      <c r="C17" s="143"/>
      <c r="D17" s="143"/>
      <c r="E17" s="143"/>
      <c r="F17" s="143"/>
      <c r="G17" s="144"/>
      <c r="H17" s="188" t="s">
        <v>273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62" t="s">
        <v>185</v>
      </c>
      <c r="CM17" s="143"/>
      <c r="CN17" s="143"/>
      <c r="CO17" s="143"/>
      <c r="CP17" s="143"/>
      <c r="CQ17" s="143"/>
      <c r="CR17" s="143"/>
      <c r="CS17" s="144"/>
      <c r="CT17" s="142" t="s">
        <v>39</v>
      </c>
      <c r="CU17" s="143"/>
      <c r="CV17" s="143"/>
      <c r="CW17" s="143"/>
      <c r="CX17" s="143"/>
      <c r="CY17" s="143"/>
      <c r="CZ17" s="143"/>
      <c r="DA17" s="144"/>
      <c r="DB17" s="142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4"/>
      <c r="DN17" s="145">
        <v>0</v>
      </c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7"/>
      <c r="DZ17" s="145">
        <v>0</v>
      </c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7"/>
      <c r="EL17" s="145">
        <v>0</v>
      </c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7"/>
      <c r="EX17" s="145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99"/>
    </row>
    <row r="18" spans="1:165" ht="24" customHeight="1">
      <c r="A18" s="143" t="s">
        <v>186</v>
      </c>
      <c r="B18" s="143"/>
      <c r="C18" s="143"/>
      <c r="D18" s="143"/>
      <c r="E18" s="143"/>
      <c r="F18" s="143"/>
      <c r="G18" s="144"/>
      <c r="H18" s="190" t="s">
        <v>187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162" t="s">
        <v>188</v>
      </c>
      <c r="CM18" s="143"/>
      <c r="CN18" s="143"/>
      <c r="CO18" s="143"/>
      <c r="CP18" s="143"/>
      <c r="CQ18" s="143"/>
      <c r="CR18" s="143"/>
      <c r="CS18" s="144"/>
      <c r="CT18" s="142" t="s">
        <v>39</v>
      </c>
      <c r="CU18" s="143"/>
      <c r="CV18" s="143"/>
      <c r="CW18" s="143"/>
      <c r="CX18" s="143"/>
      <c r="CY18" s="143"/>
      <c r="CZ18" s="143"/>
      <c r="DA18" s="144"/>
      <c r="DB18" s="142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4"/>
      <c r="DN18" s="145">
        <v>0</v>
      </c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7"/>
      <c r="DZ18" s="145">
        <v>0</v>
      </c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7"/>
      <c r="EL18" s="145">
        <v>0</v>
      </c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7"/>
      <c r="EX18" s="145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99"/>
    </row>
    <row r="19" spans="1:165" ht="22.5" customHeight="1">
      <c r="A19" s="143" t="s">
        <v>189</v>
      </c>
      <c r="B19" s="143"/>
      <c r="C19" s="143"/>
      <c r="D19" s="143"/>
      <c r="E19" s="143"/>
      <c r="F19" s="143"/>
      <c r="G19" s="144"/>
      <c r="H19" s="188" t="s">
        <v>181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62" t="s">
        <v>190</v>
      </c>
      <c r="CM19" s="143"/>
      <c r="CN19" s="143"/>
      <c r="CO19" s="143"/>
      <c r="CP19" s="143"/>
      <c r="CQ19" s="143"/>
      <c r="CR19" s="143"/>
      <c r="CS19" s="144"/>
      <c r="CT19" s="142" t="s">
        <v>39</v>
      </c>
      <c r="CU19" s="143"/>
      <c r="CV19" s="143"/>
      <c r="CW19" s="143"/>
      <c r="CX19" s="143"/>
      <c r="CY19" s="143"/>
      <c r="CZ19" s="143"/>
      <c r="DA19" s="144"/>
      <c r="DB19" s="142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4"/>
      <c r="DN19" s="145">
        <v>0</v>
      </c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7"/>
      <c r="DZ19" s="145">
        <f>DZ18</f>
        <v>0</v>
      </c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7"/>
      <c r="EL19" s="145">
        <v>0</v>
      </c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7"/>
      <c r="EX19" s="145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99"/>
    </row>
    <row r="20" spans="1:165" ht="24" customHeight="1" hidden="1">
      <c r="A20" s="143"/>
      <c r="B20" s="143"/>
      <c r="C20" s="143"/>
      <c r="D20" s="143"/>
      <c r="E20" s="143"/>
      <c r="F20" s="143"/>
      <c r="G20" s="144"/>
      <c r="H20" s="235" t="s">
        <v>274</v>
      </c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7"/>
      <c r="CL20" s="162" t="s">
        <v>239</v>
      </c>
      <c r="CM20" s="143"/>
      <c r="CN20" s="143"/>
      <c r="CO20" s="143"/>
      <c r="CP20" s="143"/>
      <c r="CQ20" s="143"/>
      <c r="CR20" s="143"/>
      <c r="CS20" s="144"/>
      <c r="CT20" s="142"/>
      <c r="CU20" s="143"/>
      <c r="CV20" s="143"/>
      <c r="CW20" s="143"/>
      <c r="CX20" s="143"/>
      <c r="CY20" s="143"/>
      <c r="CZ20" s="143"/>
      <c r="DA20" s="144"/>
      <c r="DB20" s="142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4"/>
      <c r="DN20" s="145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7"/>
      <c r="DZ20" s="145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7"/>
      <c r="EL20" s="145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7"/>
      <c r="EX20" s="145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99"/>
    </row>
    <row r="21" spans="1:165" ht="12.75" customHeight="1">
      <c r="A21" s="143" t="s">
        <v>191</v>
      </c>
      <c r="B21" s="143"/>
      <c r="C21" s="143"/>
      <c r="D21" s="143"/>
      <c r="E21" s="143"/>
      <c r="F21" s="143"/>
      <c r="G21" s="144"/>
      <c r="H21" s="188" t="s">
        <v>273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62" t="s">
        <v>192</v>
      </c>
      <c r="CM21" s="143"/>
      <c r="CN21" s="143"/>
      <c r="CO21" s="143"/>
      <c r="CP21" s="143"/>
      <c r="CQ21" s="143"/>
      <c r="CR21" s="143"/>
      <c r="CS21" s="144"/>
      <c r="CT21" s="142" t="s">
        <v>39</v>
      </c>
      <c r="CU21" s="143"/>
      <c r="CV21" s="143"/>
      <c r="CW21" s="143"/>
      <c r="CX21" s="143"/>
      <c r="CY21" s="143"/>
      <c r="CZ21" s="143"/>
      <c r="DA21" s="144"/>
      <c r="DB21" s="142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4"/>
      <c r="DN21" s="145">
        <v>0</v>
      </c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7"/>
      <c r="DZ21" s="145">
        <v>0</v>
      </c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7"/>
      <c r="EL21" s="145">
        <v>0</v>
      </c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7"/>
      <c r="EX21" s="145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99"/>
    </row>
    <row r="22" spans="1:165" ht="10.5" customHeight="1">
      <c r="A22" s="143" t="s">
        <v>193</v>
      </c>
      <c r="B22" s="143"/>
      <c r="C22" s="143"/>
      <c r="D22" s="143"/>
      <c r="E22" s="143"/>
      <c r="F22" s="143"/>
      <c r="G22" s="144"/>
      <c r="H22" s="190" t="s">
        <v>275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162" t="s">
        <v>194</v>
      </c>
      <c r="CM22" s="143"/>
      <c r="CN22" s="143"/>
      <c r="CO22" s="143"/>
      <c r="CP22" s="143"/>
      <c r="CQ22" s="143"/>
      <c r="CR22" s="143"/>
      <c r="CS22" s="144"/>
      <c r="CT22" s="142" t="s">
        <v>39</v>
      </c>
      <c r="CU22" s="143"/>
      <c r="CV22" s="143"/>
      <c r="CW22" s="143"/>
      <c r="CX22" s="143"/>
      <c r="CY22" s="143"/>
      <c r="CZ22" s="143"/>
      <c r="DA22" s="144"/>
      <c r="DB22" s="142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4"/>
      <c r="DN22" s="149">
        <v>0</v>
      </c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1"/>
      <c r="DZ22" s="149">
        <v>0</v>
      </c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1"/>
      <c r="EL22" s="149">
        <v>0</v>
      </c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1"/>
      <c r="EX22" s="149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73"/>
    </row>
    <row r="23" spans="1:165" ht="24" customHeight="1" hidden="1" thickBot="1">
      <c r="A23" s="143"/>
      <c r="B23" s="143"/>
      <c r="C23" s="143"/>
      <c r="D23" s="143"/>
      <c r="E23" s="143"/>
      <c r="F23" s="143"/>
      <c r="G23" s="144"/>
      <c r="H23" s="235" t="s">
        <v>274</v>
      </c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7"/>
      <c r="CL23" s="238" t="s">
        <v>240</v>
      </c>
      <c r="CM23" s="239"/>
      <c r="CN23" s="239"/>
      <c r="CO23" s="239"/>
      <c r="CP23" s="239"/>
      <c r="CQ23" s="239"/>
      <c r="CR23" s="239"/>
      <c r="CS23" s="240"/>
      <c r="CT23" s="241"/>
      <c r="CU23" s="239"/>
      <c r="CV23" s="239"/>
      <c r="CW23" s="239"/>
      <c r="CX23" s="239"/>
      <c r="CY23" s="239"/>
      <c r="CZ23" s="239"/>
      <c r="DA23" s="240"/>
      <c r="DB23" s="241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40"/>
      <c r="DN23" s="242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4"/>
      <c r="DZ23" s="242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4"/>
      <c r="EL23" s="242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4"/>
      <c r="EX23" s="242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5"/>
    </row>
    <row r="24" spans="1:165" ht="6" customHeight="1" hidden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</row>
    <row r="25" spans="1:165" ht="12" customHeight="1" hidden="1">
      <c r="A25" s="143" t="s">
        <v>195</v>
      </c>
      <c r="B25" s="143"/>
      <c r="C25" s="143"/>
      <c r="D25" s="143"/>
      <c r="E25" s="143"/>
      <c r="F25" s="143"/>
      <c r="G25" s="144"/>
      <c r="H25" s="190" t="s">
        <v>196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195" t="s">
        <v>197</v>
      </c>
      <c r="CM25" s="196"/>
      <c r="CN25" s="196"/>
      <c r="CO25" s="196"/>
      <c r="CP25" s="196"/>
      <c r="CQ25" s="196"/>
      <c r="CR25" s="196"/>
      <c r="CS25" s="197"/>
      <c r="CT25" s="198" t="s">
        <v>39</v>
      </c>
      <c r="CU25" s="196"/>
      <c r="CV25" s="196"/>
      <c r="CW25" s="196"/>
      <c r="CX25" s="196"/>
      <c r="CY25" s="196"/>
      <c r="CZ25" s="196"/>
      <c r="DA25" s="197"/>
      <c r="DB25" s="198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7"/>
      <c r="DN25" s="192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224"/>
      <c r="DZ25" s="192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224"/>
      <c r="EL25" s="192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224"/>
      <c r="EX25" s="192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4"/>
    </row>
    <row r="26" spans="1:165" ht="24" customHeight="1" hidden="1">
      <c r="A26" s="143" t="s">
        <v>198</v>
      </c>
      <c r="B26" s="143"/>
      <c r="C26" s="143"/>
      <c r="D26" s="143"/>
      <c r="E26" s="143"/>
      <c r="F26" s="143"/>
      <c r="G26" s="144"/>
      <c r="H26" s="188" t="s">
        <v>181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62" t="s">
        <v>199</v>
      </c>
      <c r="CM26" s="143"/>
      <c r="CN26" s="143"/>
      <c r="CO26" s="143"/>
      <c r="CP26" s="143"/>
      <c r="CQ26" s="143"/>
      <c r="CR26" s="143"/>
      <c r="CS26" s="144"/>
      <c r="CT26" s="142" t="s">
        <v>39</v>
      </c>
      <c r="CU26" s="143"/>
      <c r="CV26" s="143"/>
      <c r="CW26" s="143"/>
      <c r="CX26" s="143"/>
      <c r="CY26" s="143"/>
      <c r="CZ26" s="143"/>
      <c r="DA26" s="144"/>
      <c r="DB26" s="142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4"/>
      <c r="DN26" s="92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4"/>
      <c r="DZ26" s="92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4"/>
      <c r="EL26" s="92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4"/>
      <c r="EX26" s="92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191"/>
    </row>
    <row r="27" spans="1:165" ht="12.75" customHeight="1" hidden="1">
      <c r="A27" s="143" t="s">
        <v>200</v>
      </c>
      <c r="B27" s="143"/>
      <c r="C27" s="143"/>
      <c r="D27" s="143"/>
      <c r="E27" s="143"/>
      <c r="F27" s="143"/>
      <c r="G27" s="144"/>
      <c r="H27" s="188" t="s">
        <v>184</v>
      </c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62" t="s">
        <v>201</v>
      </c>
      <c r="CM27" s="143"/>
      <c r="CN27" s="143"/>
      <c r="CO27" s="143"/>
      <c r="CP27" s="143"/>
      <c r="CQ27" s="143"/>
      <c r="CR27" s="143"/>
      <c r="CS27" s="144"/>
      <c r="CT27" s="142" t="s">
        <v>39</v>
      </c>
      <c r="CU27" s="143"/>
      <c r="CV27" s="143"/>
      <c r="CW27" s="143"/>
      <c r="CX27" s="143"/>
      <c r="CY27" s="143"/>
      <c r="CZ27" s="143"/>
      <c r="DA27" s="144"/>
      <c r="DB27" s="142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4"/>
      <c r="DN27" s="92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4"/>
      <c r="DZ27" s="92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4"/>
      <c r="EL27" s="92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4"/>
      <c r="EX27" s="92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191"/>
    </row>
    <row r="28" spans="1:165" ht="11.25">
      <c r="A28" s="143" t="s">
        <v>195</v>
      </c>
      <c r="B28" s="143"/>
      <c r="C28" s="143"/>
      <c r="D28" s="143"/>
      <c r="E28" s="143"/>
      <c r="F28" s="143"/>
      <c r="G28" s="144"/>
      <c r="H28" s="190" t="s">
        <v>202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162" t="s">
        <v>203</v>
      </c>
      <c r="CM28" s="143"/>
      <c r="CN28" s="143"/>
      <c r="CO28" s="143"/>
      <c r="CP28" s="143"/>
      <c r="CQ28" s="143"/>
      <c r="CR28" s="143"/>
      <c r="CS28" s="144"/>
      <c r="CT28" s="142" t="s">
        <v>39</v>
      </c>
      <c r="CU28" s="143"/>
      <c r="CV28" s="143"/>
      <c r="CW28" s="143"/>
      <c r="CX28" s="143"/>
      <c r="CY28" s="143"/>
      <c r="CZ28" s="143"/>
      <c r="DA28" s="144"/>
      <c r="DB28" s="142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4"/>
      <c r="DN28" s="149">
        <v>585768</v>
      </c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1"/>
      <c r="DZ28" s="149">
        <v>633894</v>
      </c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1"/>
      <c r="EL28" s="149">
        <v>697284</v>
      </c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1"/>
      <c r="EX28" s="149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73"/>
    </row>
    <row r="29" spans="1:165" ht="24" customHeight="1">
      <c r="A29" s="143" t="s">
        <v>198</v>
      </c>
      <c r="B29" s="143"/>
      <c r="C29" s="143"/>
      <c r="D29" s="143"/>
      <c r="E29" s="143"/>
      <c r="F29" s="143"/>
      <c r="G29" s="144"/>
      <c r="H29" s="188" t="s">
        <v>181</v>
      </c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62" t="s">
        <v>204</v>
      </c>
      <c r="CM29" s="143"/>
      <c r="CN29" s="143"/>
      <c r="CO29" s="143"/>
      <c r="CP29" s="143"/>
      <c r="CQ29" s="143"/>
      <c r="CR29" s="143"/>
      <c r="CS29" s="144"/>
      <c r="CT29" s="142" t="s">
        <v>39</v>
      </c>
      <c r="CU29" s="143"/>
      <c r="CV29" s="143"/>
      <c r="CW29" s="143"/>
      <c r="CX29" s="143"/>
      <c r="CY29" s="143"/>
      <c r="CZ29" s="143"/>
      <c r="DA29" s="144"/>
      <c r="DB29" s="142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4"/>
      <c r="DN29" s="149">
        <f>DN28</f>
        <v>585768</v>
      </c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1"/>
      <c r="DZ29" s="149">
        <f>DZ28</f>
        <v>633894</v>
      </c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1"/>
      <c r="EL29" s="149">
        <f>EL28</f>
        <v>697284</v>
      </c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1"/>
      <c r="EX29" s="149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73"/>
    </row>
    <row r="30" spans="1:165" ht="24" customHeight="1" hidden="1">
      <c r="A30" s="143"/>
      <c r="B30" s="143"/>
      <c r="C30" s="143"/>
      <c r="D30" s="143"/>
      <c r="E30" s="143"/>
      <c r="F30" s="143"/>
      <c r="G30" s="144"/>
      <c r="H30" s="235" t="s">
        <v>235</v>
      </c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7"/>
      <c r="CL30" s="162" t="s">
        <v>241</v>
      </c>
      <c r="CM30" s="143"/>
      <c r="CN30" s="143"/>
      <c r="CO30" s="143"/>
      <c r="CP30" s="143"/>
      <c r="CQ30" s="143"/>
      <c r="CR30" s="143"/>
      <c r="CS30" s="144"/>
      <c r="CT30" s="142"/>
      <c r="CU30" s="143"/>
      <c r="CV30" s="143"/>
      <c r="CW30" s="143"/>
      <c r="CX30" s="143"/>
      <c r="CY30" s="143"/>
      <c r="CZ30" s="143"/>
      <c r="DA30" s="144"/>
      <c r="DB30" s="142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4"/>
      <c r="DN30" s="149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1"/>
      <c r="DZ30" s="149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1"/>
      <c r="EL30" s="149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1"/>
      <c r="EX30" s="149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73"/>
    </row>
    <row r="31" spans="1:165" ht="11.25">
      <c r="A31" s="143" t="s">
        <v>200</v>
      </c>
      <c r="B31" s="143"/>
      <c r="C31" s="143"/>
      <c r="D31" s="143"/>
      <c r="E31" s="143"/>
      <c r="F31" s="143"/>
      <c r="G31" s="144"/>
      <c r="H31" s="188" t="s">
        <v>205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62" t="s">
        <v>206</v>
      </c>
      <c r="CM31" s="143"/>
      <c r="CN31" s="143"/>
      <c r="CO31" s="143"/>
      <c r="CP31" s="143"/>
      <c r="CQ31" s="143"/>
      <c r="CR31" s="143"/>
      <c r="CS31" s="144"/>
      <c r="CT31" s="142" t="s">
        <v>39</v>
      </c>
      <c r="CU31" s="143"/>
      <c r="CV31" s="143"/>
      <c r="CW31" s="143"/>
      <c r="CX31" s="143"/>
      <c r="CY31" s="143"/>
      <c r="CZ31" s="143"/>
      <c r="DA31" s="144"/>
      <c r="DB31" s="142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4"/>
      <c r="DN31" s="149">
        <v>0</v>
      </c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1"/>
      <c r="DZ31" s="149">
        <v>0</v>
      </c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1"/>
      <c r="EL31" s="149">
        <v>0</v>
      </c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1"/>
      <c r="EX31" s="149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73"/>
    </row>
    <row r="32" spans="1:165" ht="24" customHeight="1">
      <c r="A32" s="143" t="s">
        <v>10</v>
      </c>
      <c r="B32" s="143"/>
      <c r="C32" s="143"/>
      <c r="D32" s="143"/>
      <c r="E32" s="143"/>
      <c r="F32" s="143"/>
      <c r="G32" s="144"/>
      <c r="H32" s="148" t="s">
        <v>276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62" t="s">
        <v>207</v>
      </c>
      <c r="CM32" s="143"/>
      <c r="CN32" s="143"/>
      <c r="CO32" s="143"/>
      <c r="CP32" s="143"/>
      <c r="CQ32" s="143"/>
      <c r="CR32" s="143"/>
      <c r="CS32" s="144"/>
      <c r="CT32" s="142" t="s">
        <v>39</v>
      </c>
      <c r="CU32" s="143"/>
      <c r="CV32" s="143"/>
      <c r="CW32" s="143"/>
      <c r="CX32" s="143"/>
      <c r="CY32" s="143"/>
      <c r="CZ32" s="143"/>
      <c r="DA32" s="144"/>
      <c r="DB32" s="142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4"/>
      <c r="DN32" s="149">
        <f>DN14</f>
        <v>1050153.42</v>
      </c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1"/>
      <c r="DZ32" s="149">
        <f>DZ16+DZ19+DZ29</f>
        <v>633894</v>
      </c>
      <c r="EA32" s="150"/>
      <c r="EB32" s="150"/>
      <c r="EC32" s="150"/>
      <c r="ED32" s="150"/>
      <c r="EE32" s="150"/>
      <c r="EF32" s="150"/>
      <c r="EG32" s="150"/>
      <c r="EH32" s="150"/>
      <c r="EI32" s="150"/>
      <c r="EJ32" s="150"/>
      <c r="EK32" s="151"/>
      <c r="EL32" s="149">
        <f>EL16+EL19+EL29</f>
        <v>697284</v>
      </c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1"/>
      <c r="EX32" s="149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73"/>
    </row>
    <row r="33" spans="1:165" ht="11.25">
      <c r="A33" s="178"/>
      <c r="B33" s="178"/>
      <c r="C33" s="178"/>
      <c r="D33" s="178"/>
      <c r="E33" s="178"/>
      <c r="F33" s="178"/>
      <c r="G33" s="179"/>
      <c r="H33" s="157" t="s">
        <v>208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9"/>
      <c r="CL33" s="184" t="s">
        <v>209</v>
      </c>
      <c r="CM33" s="178"/>
      <c r="CN33" s="178"/>
      <c r="CO33" s="178"/>
      <c r="CP33" s="178"/>
      <c r="CQ33" s="178"/>
      <c r="CR33" s="178"/>
      <c r="CS33" s="179"/>
      <c r="CT33" s="177"/>
      <c r="CU33" s="178"/>
      <c r="CV33" s="178"/>
      <c r="CW33" s="178"/>
      <c r="CX33" s="178"/>
      <c r="CY33" s="178"/>
      <c r="CZ33" s="178"/>
      <c r="DA33" s="179"/>
      <c r="DB33" s="177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9"/>
      <c r="DN33" s="163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5"/>
      <c r="DZ33" s="163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5"/>
      <c r="EL33" s="163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5"/>
      <c r="EX33" s="163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9"/>
    </row>
    <row r="34" spans="1:165" ht="11.25">
      <c r="A34" s="109"/>
      <c r="B34" s="109"/>
      <c r="C34" s="109"/>
      <c r="D34" s="109"/>
      <c r="E34" s="109"/>
      <c r="F34" s="109"/>
      <c r="G34" s="183"/>
      <c r="H34" s="160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86"/>
      <c r="CM34" s="109"/>
      <c r="CN34" s="109"/>
      <c r="CO34" s="109"/>
      <c r="CP34" s="109"/>
      <c r="CQ34" s="109"/>
      <c r="CR34" s="109"/>
      <c r="CS34" s="183"/>
      <c r="CT34" s="187"/>
      <c r="CU34" s="109"/>
      <c r="CV34" s="109"/>
      <c r="CW34" s="109"/>
      <c r="CX34" s="109"/>
      <c r="CY34" s="109"/>
      <c r="CZ34" s="109"/>
      <c r="DA34" s="183"/>
      <c r="DB34" s="187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83"/>
      <c r="DN34" s="170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5"/>
      <c r="DZ34" s="170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5"/>
      <c r="EL34" s="170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5"/>
      <c r="EX34" s="170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2"/>
    </row>
    <row r="35" spans="1:165" ht="24" customHeight="1">
      <c r="A35" s="143" t="s">
        <v>11</v>
      </c>
      <c r="B35" s="143"/>
      <c r="C35" s="143"/>
      <c r="D35" s="143"/>
      <c r="E35" s="143"/>
      <c r="F35" s="143"/>
      <c r="G35" s="144"/>
      <c r="H35" s="148" t="s">
        <v>210</v>
      </c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62" t="s">
        <v>211</v>
      </c>
      <c r="CM35" s="143"/>
      <c r="CN35" s="143"/>
      <c r="CO35" s="143"/>
      <c r="CP35" s="143"/>
      <c r="CQ35" s="143"/>
      <c r="CR35" s="143"/>
      <c r="CS35" s="144"/>
      <c r="CT35" s="142" t="s">
        <v>39</v>
      </c>
      <c r="CU35" s="143"/>
      <c r="CV35" s="143"/>
      <c r="CW35" s="143"/>
      <c r="CX35" s="143"/>
      <c r="CY35" s="143"/>
      <c r="CZ35" s="143"/>
      <c r="DA35" s="144"/>
      <c r="DB35" s="142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4"/>
      <c r="DN35" s="149">
        <v>0</v>
      </c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1"/>
      <c r="DZ35" s="149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1"/>
      <c r="EL35" s="149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1"/>
      <c r="EX35" s="149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73"/>
    </row>
    <row r="36" spans="1:165" ht="11.25">
      <c r="A36" s="178"/>
      <c r="B36" s="178"/>
      <c r="C36" s="178"/>
      <c r="D36" s="178"/>
      <c r="E36" s="178"/>
      <c r="F36" s="178"/>
      <c r="G36" s="179"/>
      <c r="H36" s="157" t="s">
        <v>208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9"/>
      <c r="CL36" s="184" t="s">
        <v>212</v>
      </c>
      <c r="CM36" s="178"/>
      <c r="CN36" s="178"/>
      <c r="CO36" s="178"/>
      <c r="CP36" s="178"/>
      <c r="CQ36" s="178"/>
      <c r="CR36" s="178"/>
      <c r="CS36" s="179"/>
      <c r="CT36" s="177"/>
      <c r="CU36" s="178"/>
      <c r="CV36" s="178"/>
      <c r="CW36" s="178"/>
      <c r="CX36" s="178"/>
      <c r="CY36" s="178"/>
      <c r="CZ36" s="178"/>
      <c r="DA36" s="179"/>
      <c r="DB36" s="177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9"/>
      <c r="DN36" s="163">
        <v>0</v>
      </c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5"/>
      <c r="DZ36" s="163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5"/>
      <c r="EL36" s="163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5"/>
      <c r="EX36" s="163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9"/>
    </row>
    <row r="37" spans="1:165" ht="12" thickBot="1">
      <c r="A37" s="109"/>
      <c r="B37" s="109"/>
      <c r="C37" s="109"/>
      <c r="D37" s="109"/>
      <c r="E37" s="109"/>
      <c r="F37" s="109"/>
      <c r="G37" s="183"/>
      <c r="H37" s="160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85"/>
      <c r="CM37" s="181"/>
      <c r="CN37" s="181"/>
      <c r="CO37" s="181"/>
      <c r="CP37" s="181"/>
      <c r="CQ37" s="181"/>
      <c r="CR37" s="181"/>
      <c r="CS37" s="182"/>
      <c r="CT37" s="180"/>
      <c r="CU37" s="181"/>
      <c r="CV37" s="181"/>
      <c r="CW37" s="181"/>
      <c r="CX37" s="181"/>
      <c r="CY37" s="181"/>
      <c r="CZ37" s="181"/>
      <c r="DA37" s="182"/>
      <c r="DB37" s="180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82"/>
      <c r="DN37" s="166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8"/>
      <c r="DZ37" s="166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8"/>
      <c r="EL37" s="166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8"/>
      <c r="EX37" s="166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74"/>
    </row>
    <row r="38" ht="8.25" customHeight="1"/>
    <row r="39" ht="11.25">
      <c r="I39" s="1" t="s">
        <v>213</v>
      </c>
    </row>
    <row r="40" spans="9:96" ht="11.25">
      <c r="I40" s="1" t="s">
        <v>214</v>
      </c>
      <c r="AQ40" s="176" t="s">
        <v>277</v>
      </c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Y40" s="176" t="s">
        <v>303</v>
      </c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</row>
    <row r="41" spans="43:96" s="7" customFormat="1" ht="10.5" customHeight="1">
      <c r="AQ41" s="116" t="s">
        <v>215</v>
      </c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K41" s="116" t="s">
        <v>17</v>
      </c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Y41" s="116" t="s">
        <v>18</v>
      </c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</row>
    <row r="42" spans="9:96" ht="12" customHeight="1">
      <c r="I42" s="1" t="s">
        <v>216</v>
      </c>
      <c r="AM42" s="176" t="s">
        <v>296</v>
      </c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CA42" s="109" t="s">
        <v>314</v>
      </c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</row>
    <row r="43" spans="39:96" s="7" customFormat="1" ht="10.5" customHeight="1">
      <c r="AM43" s="116" t="s">
        <v>215</v>
      </c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G43" s="116" t="s">
        <v>217</v>
      </c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CA43" s="116" t="s">
        <v>18</v>
      </c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</row>
    <row r="44" spans="9:38" ht="12" customHeight="1">
      <c r="I44" s="105" t="s">
        <v>19</v>
      </c>
      <c r="J44" s="105"/>
      <c r="K44" s="109" t="s">
        <v>321</v>
      </c>
      <c r="L44" s="109"/>
      <c r="M44" s="109"/>
      <c r="N44" s="107" t="s">
        <v>19</v>
      </c>
      <c r="O44" s="107"/>
      <c r="Q44" s="109" t="s">
        <v>322</v>
      </c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5">
        <v>20</v>
      </c>
      <c r="AG44" s="105"/>
      <c r="AH44" s="105"/>
      <c r="AI44" s="110" t="s">
        <v>278</v>
      </c>
      <c r="AJ44" s="110"/>
      <c r="AK44" s="110"/>
      <c r="AL44" s="1" t="s">
        <v>3</v>
      </c>
    </row>
    <row r="45" ht="21.75" customHeight="1"/>
    <row r="46" spans="1:91" ht="3" customHeight="1" hidden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5"/>
    </row>
    <row r="47" spans="1:25" ht="11.25" hidden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ht="3" customHeight="1"/>
    <row r="49" spans="2:92" ht="11.25">
      <c r="B49" s="26" t="s">
        <v>218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8"/>
    </row>
    <row r="50" spans="2:92" ht="11.25">
      <c r="B50" s="246" t="s">
        <v>302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  <c r="BF50" s="247"/>
      <c r="BG50" s="247"/>
      <c r="BH50" s="247"/>
      <c r="BI50" s="247"/>
      <c r="BJ50" s="247"/>
      <c r="BK50" s="247"/>
      <c r="BL50" s="247"/>
      <c r="BM50" s="247"/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A50" s="247"/>
      <c r="CB50" s="247"/>
      <c r="CC50" s="247"/>
      <c r="CD50" s="247"/>
      <c r="CE50" s="247"/>
      <c r="CF50" s="247"/>
      <c r="CG50" s="247"/>
      <c r="CH50" s="247"/>
      <c r="CI50" s="247"/>
      <c r="CJ50" s="247"/>
      <c r="CK50" s="247"/>
      <c r="CL50" s="247"/>
      <c r="CM50" s="247"/>
      <c r="CN50" s="248"/>
    </row>
    <row r="51" spans="2:92" ht="11.25">
      <c r="B51" s="249" t="s">
        <v>300</v>
      </c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250"/>
      <c r="BJ51" s="250"/>
      <c r="BK51" s="250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0"/>
      <c r="BX51" s="250"/>
      <c r="BY51" s="250"/>
      <c r="BZ51" s="250"/>
      <c r="CA51" s="250"/>
      <c r="CB51" s="250"/>
      <c r="CC51" s="250"/>
      <c r="CD51" s="250"/>
      <c r="CE51" s="250"/>
      <c r="CF51" s="250"/>
      <c r="CG51" s="250"/>
      <c r="CH51" s="250"/>
      <c r="CI51" s="250"/>
      <c r="CJ51" s="250"/>
      <c r="CK51" s="250"/>
      <c r="CL51" s="250"/>
      <c r="CM51" s="250"/>
      <c r="CN51" s="251"/>
    </row>
    <row r="52" spans="2:92" ht="11.25">
      <c r="B52" s="2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30"/>
    </row>
    <row r="53" spans="2:92" ht="11.25">
      <c r="B53" s="246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1"/>
      <c r="AB53" s="21"/>
      <c r="AC53" s="21"/>
      <c r="AD53" s="21"/>
      <c r="AE53" s="21"/>
      <c r="AF53" s="21"/>
      <c r="AG53" s="21"/>
      <c r="AH53" s="21"/>
      <c r="AI53" s="252" t="s">
        <v>301</v>
      </c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7"/>
      <c r="BE53" s="247"/>
      <c r="BF53" s="247"/>
      <c r="BG53" s="247"/>
      <c r="BH53" s="247"/>
      <c r="BI53" s="247"/>
      <c r="BJ53" s="247"/>
      <c r="BK53" s="247"/>
      <c r="BL53" s="247"/>
      <c r="BM53" s="247"/>
      <c r="BN53" s="247"/>
      <c r="BO53" s="247"/>
      <c r="BP53" s="247"/>
      <c r="BQ53" s="247"/>
      <c r="BR53" s="247"/>
      <c r="BS53" s="247"/>
      <c r="BT53" s="247"/>
      <c r="BU53" s="247"/>
      <c r="BV53" s="247"/>
      <c r="BW53" s="247"/>
      <c r="BX53" s="247"/>
      <c r="BY53" s="247"/>
      <c r="BZ53" s="247"/>
      <c r="CA53" s="247"/>
      <c r="CB53" s="247"/>
      <c r="CC53" s="247"/>
      <c r="CD53" s="247"/>
      <c r="CE53" s="247"/>
      <c r="CF53" s="247"/>
      <c r="CG53" s="247"/>
      <c r="CH53" s="247"/>
      <c r="CI53" s="247"/>
      <c r="CJ53" s="247"/>
      <c r="CK53" s="247"/>
      <c r="CL53" s="247"/>
      <c r="CM53" s="247"/>
      <c r="CN53" s="248"/>
    </row>
    <row r="54" spans="2:92" ht="11.25">
      <c r="B54" s="249" t="s">
        <v>17</v>
      </c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3"/>
      <c r="AB54" s="23"/>
      <c r="AC54" s="23"/>
      <c r="AD54" s="23"/>
      <c r="AE54" s="23"/>
      <c r="AF54" s="23"/>
      <c r="AG54" s="23"/>
      <c r="AH54" s="23"/>
      <c r="AI54" s="250" t="s">
        <v>18</v>
      </c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250"/>
      <c r="BJ54" s="250"/>
      <c r="BK54" s="250"/>
      <c r="BL54" s="250"/>
      <c r="BM54" s="250"/>
      <c r="BN54" s="250"/>
      <c r="BO54" s="250"/>
      <c r="BP54" s="250"/>
      <c r="BQ54" s="250"/>
      <c r="BR54" s="250"/>
      <c r="BS54" s="250"/>
      <c r="BT54" s="250"/>
      <c r="BU54" s="250"/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1"/>
    </row>
    <row r="55" spans="2:92" ht="11.25">
      <c r="B55" s="3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32"/>
    </row>
    <row r="56" spans="2:92" ht="11.25">
      <c r="B56" s="253" t="s">
        <v>19</v>
      </c>
      <c r="C56" s="254"/>
      <c r="D56" s="255" t="s">
        <v>321</v>
      </c>
      <c r="E56" s="256"/>
      <c r="F56" s="256"/>
      <c r="G56" s="257" t="s">
        <v>19</v>
      </c>
      <c r="H56" s="257"/>
      <c r="I56" s="33"/>
      <c r="J56" s="255" t="s">
        <v>322</v>
      </c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4">
        <v>20</v>
      </c>
      <c r="Z56" s="254"/>
      <c r="AA56" s="254"/>
      <c r="AB56" s="258" t="s">
        <v>278</v>
      </c>
      <c r="AC56" s="259"/>
      <c r="AD56" s="259"/>
      <c r="AE56" s="33" t="s">
        <v>3</v>
      </c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4"/>
    </row>
  </sheetData>
  <sheetProtection/>
  <mergeCells count="315">
    <mergeCell ref="B56:C56"/>
    <mergeCell ref="D56:F56"/>
    <mergeCell ref="G56:H56"/>
    <mergeCell ref="J56:X56"/>
    <mergeCell ref="Y56:AA56"/>
    <mergeCell ref="AB56:AD56"/>
    <mergeCell ref="B50:CN50"/>
    <mergeCell ref="B51:CN51"/>
    <mergeCell ref="B53:Z53"/>
    <mergeCell ref="AI53:CN53"/>
    <mergeCell ref="B54:Z54"/>
    <mergeCell ref="AI54:CN54"/>
    <mergeCell ref="A30:G30"/>
    <mergeCell ref="CT30:DA30"/>
    <mergeCell ref="H30:CK30"/>
    <mergeCell ref="DN26:DY26"/>
    <mergeCell ref="DZ26:EK26"/>
    <mergeCell ref="DN27:DY27"/>
    <mergeCell ref="CL30:CS30"/>
    <mergeCell ref="DB27:DM27"/>
    <mergeCell ref="DN28:DY28"/>
    <mergeCell ref="DZ28:EK28"/>
    <mergeCell ref="EL30:EW30"/>
    <mergeCell ref="DN25:DY25"/>
    <mergeCell ref="DZ25:EK25"/>
    <mergeCell ref="AF44:AH44"/>
    <mergeCell ref="AI44:AK44"/>
    <mergeCell ref="CA42:CR42"/>
    <mergeCell ref="EL25:EW25"/>
    <mergeCell ref="EL26:EW26"/>
    <mergeCell ref="CL27:CS27"/>
    <mergeCell ref="CT27:DA27"/>
    <mergeCell ref="EX30:FI30"/>
    <mergeCell ref="AQ40:BH40"/>
    <mergeCell ref="BK40:BV40"/>
    <mergeCell ref="BY40:CR40"/>
    <mergeCell ref="DB30:DM30"/>
    <mergeCell ref="DN30:DY30"/>
    <mergeCell ref="DZ30:EK30"/>
    <mergeCell ref="DN31:DY31"/>
    <mergeCell ref="DZ31:EK31"/>
    <mergeCell ref="EL31:EW31"/>
    <mergeCell ref="DZ20:EK20"/>
    <mergeCell ref="AM43:BD43"/>
    <mergeCell ref="BG43:BX43"/>
    <mergeCell ref="CA43:CR43"/>
    <mergeCell ref="EL20:EW20"/>
    <mergeCell ref="EX20:FI20"/>
    <mergeCell ref="DN23:DY23"/>
    <mergeCell ref="DZ23:EK23"/>
    <mergeCell ref="EL23:EW23"/>
    <mergeCell ref="EX23:FI23"/>
    <mergeCell ref="DN13:DY13"/>
    <mergeCell ref="DZ13:EK13"/>
    <mergeCell ref="EL13:EW13"/>
    <mergeCell ref="EX13:FI13"/>
    <mergeCell ref="A20:G20"/>
    <mergeCell ref="H20:CK20"/>
    <mergeCell ref="CL20:CS20"/>
    <mergeCell ref="CT20:DA20"/>
    <mergeCell ref="DB20:DM20"/>
    <mergeCell ref="DN20:DY20"/>
    <mergeCell ref="EX11:FI11"/>
    <mergeCell ref="CT12:DA12"/>
    <mergeCell ref="DB12:DM12"/>
    <mergeCell ref="DN12:DY12"/>
    <mergeCell ref="DZ12:EK12"/>
    <mergeCell ref="EL12:EW12"/>
    <mergeCell ref="EX12:FI12"/>
    <mergeCell ref="DB11:DM11"/>
    <mergeCell ref="DZ11:EK11"/>
    <mergeCell ref="EL11:EW11"/>
    <mergeCell ref="H11:CK11"/>
    <mergeCell ref="CL11:CS11"/>
    <mergeCell ref="CT11:DA11"/>
    <mergeCell ref="DB26:DM26"/>
    <mergeCell ref="A12:G12"/>
    <mergeCell ref="H12:CK12"/>
    <mergeCell ref="CL12:CS12"/>
    <mergeCell ref="DB14:DM14"/>
    <mergeCell ref="DB23:DM23"/>
    <mergeCell ref="CL8:CS8"/>
    <mergeCell ref="CT8:DA8"/>
    <mergeCell ref="DB13:DM13"/>
    <mergeCell ref="DN11:DY11"/>
    <mergeCell ref="A13:G13"/>
    <mergeCell ref="H13:CK13"/>
    <mergeCell ref="CL13:CS13"/>
    <mergeCell ref="CT13:DA13"/>
    <mergeCell ref="DB10:DM10"/>
    <mergeCell ref="A11:G11"/>
    <mergeCell ref="DZ4:EE4"/>
    <mergeCell ref="EU4:EW4"/>
    <mergeCell ref="EX4:FI5"/>
    <mergeCell ref="DB6:DM6"/>
    <mergeCell ref="A23:G23"/>
    <mergeCell ref="H23:CK23"/>
    <mergeCell ref="CL23:CS23"/>
    <mergeCell ref="CT23:DA23"/>
    <mergeCell ref="H6:CK6"/>
    <mergeCell ref="DB3:DM5"/>
    <mergeCell ref="EF4:EH4"/>
    <mergeCell ref="EI4:EK4"/>
    <mergeCell ref="EL4:EQ4"/>
    <mergeCell ref="ER4:ET4"/>
    <mergeCell ref="H3:CK5"/>
    <mergeCell ref="CL3:CS5"/>
    <mergeCell ref="CT3:DA5"/>
    <mergeCell ref="DN3:FI3"/>
    <mergeCell ref="DN4:DS4"/>
    <mergeCell ref="DT4:DV4"/>
    <mergeCell ref="DZ6:EK6"/>
    <mergeCell ref="EL6:EW6"/>
    <mergeCell ref="EX6:FI6"/>
    <mergeCell ref="DN5:DY5"/>
    <mergeCell ref="DZ5:EK5"/>
    <mergeCell ref="EL5:EW5"/>
    <mergeCell ref="B1:FH1"/>
    <mergeCell ref="A7:G7"/>
    <mergeCell ref="H7:CK7"/>
    <mergeCell ref="CL7:CS7"/>
    <mergeCell ref="CT7:DA7"/>
    <mergeCell ref="DN7:DY7"/>
    <mergeCell ref="DZ7:EK7"/>
    <mergeCell ref="EL7:EW7"/>
    <mergeCell ref="EX7:FI7"/>
    <mergeCell ref="DN6:DY6"/>
    <mergeCell ref="DN8:DY8"/>
    <mergeCell ref="A3:G5"/>
    <mergeCell ref="A6:G6"/>
    <mergeCell ref="DW4:DY4"/>
    <mergeCell ref="CT6:DA6"/>
    <mergeCell ref="DB7:DM7"/>
    <mergeCell ref="A8:G8"/>
    <mergeCell ref="DB8:DM8"/>
    <mergeCell ref="CL6:CS6"/>
    <mergeCell ref="H8:CK8"/>
    <mergeCell ref="DZ8:EK8"/>
    <mergeCell ref="EL8:EW8"/>
    <mergeCell ref="EX8:FI8"/>
    <mergeCell ref="A9:G9"/>
    <mergeCell ref="H9:CK9"/>
    <mergeCell ref="CL9:CS9"/>
    <mergeCell ref="CT9:DA9"/>
    <mergeCell ref="DN9:DY9"/>
    <mergeCell ref="DZ9:EK9"/>
    <mergeCell ref="EL9:EW9"/>
    <mergeCell ref="EX9:FI9"/>
    <mergeCell ref="A10:G10"/>
    <mergeCell ref="H10:CK10"/>
    <mergeCell ref="CL10:CS10"/>
    <mergeCell ref="CT10:DA10"/>
    <mergeCell ref="DN10:DY10"/>
    <mergeCell ref="DZ10:EK10"/>
    <mergeCell ref="EL10:EW10"/>
    <mergeCell ref="EX10:FI10"/>
    <mergeCell ref="DB9:DM9"/>
    <mergeCell ref="DN14:DY14"/>
    <mergeCell ref="DZ14:EK14"/>
    <mergeCell ref="EL14:EW14"/>
    <mergeCell ref="EX14:FI14"/>
    <mergeCell ref="A14:G14"/>
    <mergeCell ref="H14:CK14"/>
    <mergeCell ref="CL14:CS14"/>
    <mergeCell ref="CT14:DA14"/>
    <mergeCell ref="DN15:DY15"/>
    <mergeCell ref="DZ15:EK15"/>
    <mergeCell ref="EL15:EW15"/>
    <mergeCell ref="EX15:FI15"/>
    <mergeCell ref="A15:G15"/>
    <mergeCell ref="H15:CK15"/>
    <mergeCell ref="CL15:CS15"/>
    <mergeCell ref="CT15:DA15"/>
    <mergeCell ref="DB15:DM15"/>
    <mergeCell ref="DN16:DY16"/>
    <mergeCell ref="DZ16:EK16"/>
    <mergeCell ref="EL16:EW16"/>
    <mergeCell ref="EX16:FI16"/>
    <mergeCell ref="A16:G16"/>
    <mergeCell ref="H16:CK16"/>
    <mergeCell ref="CL16:CS16"/>
    <mergeCell ref="CT16:DA16"/>
    <mergeCell ref="DB16:DM16"/>
    <mergeCell ref="DN17:DY17"/>
    <mergeCell ref="DZ17:EK17"/>
    <mergeCell ref="EL17:EW17"/>
    <mergeCell ref="EX17:FI17"/>
    <mergeCell ref="A17:G17"/>
    <mergeCell ref="H17:CK17"/>
    <mergeCell ref="CL17:CS17"/>
    <mergeCell ref="CT17:DA17"/>
    <mergeCell ref="DB17:DM17"/>
    <mergeCell ref="DN18:DY18"/>
    <mergeCell ref="DZ18:EK18"/>
    <mergeCell ref="EL18:EW18"/>
    <mergeCell ref="EX18:FI18"/>
    <mergeCell ref="A18:G18"/>
    <mergeCell ref="H18:CK18"/>
    <mergeCell ref="CL18:CS18"/>
    <mergeCell ref="CT18:DA18"/>
    <mergeCell ref="DB18:DM18"/>
    <mergeCell ref="DN19:DY19"/>
    <mergeCell ref="DZ19:EK19"/>
    <mergeCell ref="EL19:EW19"/>
    <mergeCell ref="EX19:FI19"/>
    <mergeCell ref="A19:G19"/>
    <mergeCell ref="H19:CK19"/>
    <mergeCell ref="CL19:CS19"/>
    <mergeCell ref="CT19:DA19"/>
    <mergeCell ref="DB19:DM19"/>
    <mergeCell ref="DN21:DY21"/>
    <mergeCell ref="DZ21:EK21"/>
    <mergeCell ref="EL21:EW21"/>
    <mergeCell ref="EX21:FI21"/>
    <mergeCell ref="A21:G21"/>
    <mergeCell ref="H21:CK21"/>
    <mergeCell ref="CL21:CS21"/>
    <mergeCell ref="CT21:DA21"/>
    <mergeCell ref="DB21:DM21"/>
    <mergeCell ref="DN22:DY22"/>
    <mergeCell ref="DZ22:EK22"/>
    <mergeCell ref="EL22:EW22"/>
    <mergeCell ref="EX22:FI22"/>
    <mergeCell ref="A22:G22"/>
    <mergeCell ref="H22:CK22"/>
    <mergeCell ref="CL22:CS22"/>
    <mergeCell ref="CT22:DA22"/>
    <mergeCell ref="DB22:DM22"/>
    <mergeCell ref="EX25:FI25"/>
    <mergeCell ref="A25:G25"/>
    <mergeCell ref="H25:CK25"/>
    <mergeCell ref="CL25:CS25"/>
    <mergeCell ref="CT25:DA25"/>
    <mergeCell ref="DB25:DM25"/>
    <mergeCell ref="EX26:FI26"/>
    <mergeCell ref="A26:G26"/>
    <mergeCell ref="H26:CK26"/>
    <mergeCell ref="CL26:CS26"/>
    <mergeCell ref="CT26:DA26"/>
    <mergeCell ref="DZ27:EK27"/>
    <mergeCell ref="EL27:EW27"/>
    <mergeCell ref="EX27:FI27"/>
    <mergeCell ref="A27:G27"/>
    <mergeCell ref="H27:CK27"/>
    <mergeCell ref="EL28:EW28"/>
    <mergeCell ref="EX28:FI28"/>
    <mergeCell ref="A28:G28"/>
    <mergeCell ref="H28:CK28"/>
    <mergeCell ref="CL28:CS28"/>
    <mergeCell ref="CT28:DA28"/>
    <mergeCell ref="DB28:DM28"/>
    <mergeCell ref="DN29:DY29"/>
    <mergeCell ref="DZ29:EK29"/>
    <mergeCell ref="EL29:EW29"/>
    <mergeCell ref="EX29:FI29"/>
    <mergeCell ref="A29:G29"/>
    <mergeCell ref="H29:CK29"/>
    <mergeCell ref="CL29:CS29"/>
    <mergeCell ref="CT29:DA29"/>
    <mergeCell ref="DB29:DM29"/>
    <mergeCell ref="EX31:FI31"/>
    <mergeCell ref="A31:G31"/>
    <mergeCell ref="H31:CK31"/>
    <mergeCell ref="CL31:CS31"/>
    <mergeCell ref="CT31:DA31"/>
    <mergeCell ref="DB31:DM31"/>
    <mergeCell ref="EX32:FI32"/>
    <mergeCell ref="A32:G32"/>
    <mergeCell ref="H32:CK32"/>
    <mergeCell ref="CL32:CS32"/>
    <mergeCell ref="CT32:DA32"/>
    <mergeCell ref="DN32:DY32"/>
    <mergeCell ref="DZ32:EK32"/>
    <mergeCell ref="DB32:DM32"/>
    <mergeCell ref="DN33:DY34"/>
    <mergeCell ref="DZ33:EK34"/>
    <mergeCell ref="A33:G34"/>
    <mergeCell ref="CL33:CS34"/>
    <mergeCell ref="CT33:DA34"/>
    <mergeCell ref="EL32:EW32"/>
    <mergeCell ref="DB33:DM33"/>
    <mergeCell ref="DB34:DM34"/>
    <mergeCell ref="DB35:DM35"/>
    <mergeCell ref="DB36:DM36"/>
    <mergeCell ref="CT36:DA37"/>
    <mergeCell ref="H37:CK37"/>
    <mergeCell ref="A36:G37"/>
    <mergeCell ref="H36:CK36"/>
    <mergeCell ref="CL36:CS37"/>
    <mergeCell ref="DB37:DM37"/>
    <mergeCell ref="A35:G35"/>
    <mergeCell ref="H35:CK35"/>
    <mergeCell ref="DN36:DY37"/>
    <mergeCell ref="DZ36:EK37"/>
    <mergeCell ref="AM42:BD42"/>
    <mergeCell ref="BG42:BX42"/>
    <mergeCell ref="AQ41:BH41"/>
    <mergeCell ref="BK41:BV41"/>
    <mergeCell ref="BY41:CR41"/>
    <mergeCell ref="CL35:CS35"/>
    <mergeCell ref="CT35:DA35"/>
    <mergeCell ref="EL36:EW37"/>
    <mergeCell ref="EX33:FI34"/>
    <mergeCell ref="DN35:DY35"/>
    <mergeCell ref="DZ35:EK35"/>
    <mergeCell ref="EL35:EW35"/>
    <mergeCell ref="EX35:FI35"/>
    <mergeCell ref="EX36:FI37"/>
    <mergeCell ref="EL33:EW34"/>
    <mergeCell ref="I44:J44"/>
    <mergeCell ref="K44:M44"/>
    <mergeCell ref="N44:O44"/>
    <mergeCell ref="Q44:AE44"/>
    <mergeCell ref="H33:CK33"/>
    <mergeCell ref="H34:CK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Созвездие</cp:lastModifiedBy>
  <cp:lastPrinted>2022-01-12T05:39:03Z</cp:lastPrinted>
  <dcterms:created xsi:type="dcterms:W3CDTF">2011-01-11T10:25:48Z</dcterms:created>
  <dcterms:modified xsi:type="dcterms:W3CDTF">2022-04-19T13:19:42Z</dcterms:modified>
  <cp:category/>
  <cp:version/>
  <cp:contentType/>
  <cp:contentStatus/>
</cp:coreProperties>
</file>